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N:\Tajemnice Rady fondu\Rada\Jednání Rady\2019\4. jednání\"/>
    </mc:Choice>
  </mc:AlternateContent>
  <xr:revisionPtr revIDLastSave="0" documentId="13_ncr:1_{F302EE90-69AF-4E52-9F95-1ABFEAE3B989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propagace prubezna" sheetId="2" r:id="rId1"/>
    <sheet name="HB" sheetId="3" r:id="rId2"/>
    <sheet name="JarK" sheetId="9" r:id="rId3"/>
    <sheet name="JK" sheetId="4" r:id="rId4"/>
    <sheet name="LD" sheetId="10" r:id="rId5"/>
    <sheet name="MŠ" sheetId="11" r:id="rId6"/>
    <sheet name="PV" sheetId="5" r:id="rId7"/>
    <sheet name="RN" sheetId="6" r:id="rId8"/>
    <sheet name="VT" sheetId="7" r:id="rId9"/>
    <sheet name="ZK" sheetId="8" r:id="rId10"/>
  </sheets>
  <definedNames>
    <definedName name="_xlnm.Print_Area" localSheetId="0">'propagace prubezna'!$A$1:$Y$22</definedName>
  </definedNames>
  <calcPr calcId="181029"/>
  <customWorkbookViews>
    <customWorkbookView name="Kateřina Vojkůvková – osobní zobrazení" guid="{DB8D12CF-4785-4380-997E-3DB321CA402A}" mergeInterval="0" personalView="1" maximized="1" xWindow="-8" yWindow="-8" windowWidth="1382" windowHeight="744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6" i="11" l="1"/>
  <c r="Q15" i="11"/>
  <c r="Q14" i="11"/>
  <c r="Q16" i="10"/>
  <c r="Q15" i="10"/>
  <c r="Q14" i="10"/>
  <c r="Q16" i="9"/>
  <c r="Q15" i="9"/>
  <c r="Q14" i="9"/>
  <c r="Q16" i="8"/>
  <c r="Q16" i="7"/>
  <c r="Q16" i="6"/>
  <c r="Q16" i="5"/>
  <c r="Q16" i="4"/>
  <c r="Q16" i="3"/>
  <c r="R17" i="2"/>
  <c r="R18" i="2" s="1"/>
  <c r="E17" i="2"/>
  <c r="D17" i="2"/>
  <c r="Q15" i="8" l="1"/>
  <c r="Q14" i="8"/>
  <c r="Q15" i="7"/>
  <c r="Q14" i="7"/>
  <c r="Q15" i="6"/>
  <c r="Q14" i="6"/>
  <c r="Q15" i="5"/>
  <c r="Q14" i="5"/>
  <c r="Q15" i="4"/>
  <c r="Q14" i="4"/>
  <c r="Q15" i="3"/>
  <c r="Q14" i="3"/>
</calcChain>
</file>

<file path=xl/sharedStrings.xml><?xml version="1.0" encoding="utf-8"?>
<sst xmlns="http://schemas.openxmlformats.org/spreadsheetml/2006/main" count="623" uniqueCount="67">
  <si>
    <t>evidenční číslo projektu</t>
  </si>
  <si>
    <t>název žadatele</t>
  </si>
  <si>
    <t>požadovaná podpora</t>
  </si>
  <si>
    <t>Kredit žadatele</t>
  </si>
  <si>
    <t>bodové hodnocení Rada</t>
  </si>
  <si>
    <t>výše podpory</t>
  </si>
  <si>
    <t>Rada - forma podpory</t>
  </si>
  <si>
    <t>žadatel -kulturně náročné ano/ne</t>
  </si>
  <si>
    <t>Rada - kulturně náročné ano/ne</t>
  </si>
  <si>
    <t>žadatel -intenzita podpory %</t>
  </si>
  <si>
    <t>Rada - intenzita podpory %</t>
  </si>
  <si>
    <t>žadatel -datum dokončení projektu</t>
  </si>
  <si>
    <t>Rada - lhůta pro dokončení</t>
  </si>
  <si>
    <t>celkový rozpočet projektu</t>
  </si>
  <si>
    <t>Personální zajištění projektu</t>
  </si>
  <si>
    <t>Přínos a význam pro českou a evropskou kinematografii</t>
  </si>
  <si>
    <t>název projektu</t>
  </si>
  <si>
    <t>zbývá</t>
  </si>
  <si>
    <t>0-15</t>
  </si>
  <si>
    <t>0-5</t>
  </si>
  <si>
    <t>0-10</t>
  </si>
  <si>
    <t>Cíle podpory kinematografie:</t>
  </si>
  <si>
    <t>Specifikace dotačního okruhu</t>
  </si>
  <si>
    <t>jméno experta</t>
  </si>
  <si>
    <t>doporučení</t>
  </si>
  <si>
    <t>0-40</t>
  </si>
  <si>
    <t>Srozumitelnost a úplnost podané žádosti včetně příloh</t>
  </si>
  <si>
    <t>Ekonomické parametry projektu</t>
  </si>
  <si>
    <t>expert: první losované pořadí</t>
  </si>
  <si>
    <t>expert: druhé losované pořadí</t>
  </si>
  <si>
    <t>Umělecká, dramaturgická a/nebo programová kvalita projektu</t>
  </si>
  <si>
    <t>Distribuční a marketingová strategie</t>
  </si>
  <si>
    <r>
      <rPr>
        <b/>
        <sz val="11"/>
        <color theme="1"/>
        <rFont val="Calibri"/>
        <family val="2"/>
        <charset val="238"/>
        <scheme val="minor"/>
      </rPr>
      <t>Forma podpory:</t>
    </r>
    <r>
      <rPr>
        <sz val="11"/>
        <color theme="1"/>
        <rFont val="Calibri"/>
        <family val="2"/>
        <charset val="238"/>
        <scheme val="minor"/>
      </rPr>
      <t xml:space="preserve"> dotace</t>
    </r>
  </si>
  <si>
    <t>Účast českých filmů na zahraničních festivalech</t>
  </si>
  <si>
    <r>
      <t>Dotační okruh:</t>
    </r>
    <r>
      <rPr>
        <sz val="11"/>
        <color theme="1"/>
        <rFont val="Calibri"/>
        <family val="2"/>
        <charset val="238"/>
        <scheme val="minor"/>
      </rPr>
      <t xml:space="preserve"> 5. propagace českého kinematografického díla</t>
    </r>
  </si>
  <si>
    <t>1. podpora propagace české kinematografie v zahraničí</t>
  </si>
  <si>
    <t xml:space="preserve">Podpora je určena pro jednotlivá česká kinematografická díla (ve smyslu § 2 odst. 1 písm. f) zákona o audiovizi) </t>
  </si>
  <si>
    <t xml:space="preserve">a jejich účast na nejvýznamnějších mezinárodních filmových festivalech v zahraničí. </t>
  </si>
  <si>
    <r>
      <t>Evidenční číslo výzvy:</t>
    </r>
    <r>
      <rPr>
        <sz val="11"/>
        <color theme="1"/>
        <rFont val="Calibri"/>
        <family val="2"/>
        <charset val="238"/>
        <scheme val="minor"/>
      </rPr>
      <t xml:space="preserve"> 2018-5-1-2A</t>
    </r>
  </si>
  <si>
    <r>
      <t>Lhůta pro podávání žádostí:</t>
    </r>
    <r>
      <rPr>
        <sz val="11"/>
        <color theme="1"/>
        <rFont val="Calibri"/>
        <family val="2"/>
        <charset val="238"/>
        <scheme val="minor"/>
      </rPr>
      <t xml:space="preserve"> 18.12.2018 - 1.4.2019</t>
    </r>
  </si>
  <si>
    <t>Finanční alokace: 2 015 000 Kč</t>
  </si>
  <si>
    <r>
      <t>Lhůta pro dokončení projektu:</t>
    </r>
    <r>
      <rPr>
        <sz val="11"/>
        <color theme="1"/>
        <rFont val="Calibri"/>
        <family val="2"/>
        <charset val="238"/>
        <scheme val="minor"/>
      </rPr>
      <t xml:space="preserve"> dle žádosti, nejpozději do 6-ti měsíců po realizaci festivalu</t>
    </r>
  </si>
  <si>
    <t>2941/2019</t>
  </si>
  <si>
    <t>BFILM.cz s.r.o.</t>
  </si>
  <si>
    <t>Můj papírový drak Berlinale 2019</t>
  </si>
  <si>
    <t>Tomek Ivan</t>
  </si>
  <si>
    <t>Jílek Jan</t>
  </si>
  <si>
    <t>ano</t>
  </si>
  <si>
    <t>31.3.2019</t>
  </si>
  <si>
    <t>2942/2019</t>
  </si>
  <si>
    <t>Frame Films s.r.o.</t>
  </si>
  <si>
    <t>Kibera: Příběh slumu na FIPADOC 2019</t>
  </si>
  <si>
    <t>Skopal Pavel</t>
  </si>
  <si>
    <t>Tabakov Diana</t>
  </si>
  <si>
    <t>30.4.2019</t>
  </si>
  <si>
    <t>dotace</t>
  </si>
  <si>
    <t>75%</t>
  </si>
  <si>
    <t>90%</t>
  </si>
  <si>
    <t>30.6.2019</t>
  </si>
  <si>
    <t>2949/2019</t>
  </si>
  <si>
    <t>Cinémotif Films s.r.o.</t>
  </si>
  <si>
    <t>The Sound is Innocent</t>
  </si>
  <si>
    <t>Uhrík Štefan</t>
  </si>
  <si>
    <t>Reifová Irena</t>
  </si>
  <si>
    <t>8.10.2019</t>
  </si>
  <si>
    <t>30.9.2019</t>
  </si>
  <si>
    <t>radní nebodoval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</si>
</sst>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\ _K_č_-;\-* #,##0.00\ _K_č_-;_-* &quot;-&quot;??\ _K_č_-;_-@_-"/>
  </numFmts>
  <fonts count="7" x14ac:knownFonts="1">
    <font>
      <sz val="11"/>
      <color theme="1"/>
      <name val="Calibri"/>
      <family val="2"/>
      <charset val="238"/>
      <scheme val="minor"/>
    </font>
    <font>
      <b/>
      <sz val="9.5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8"/>
      <name val="Arial"/>
      <family val="2"/>
      <charset val="238"/>
    </font>
    <font>
      <sz val="9.5"/>
      <name val="Arial"/>
      <family val="2"/>
      <charset val="238"/>
    </font>
    <font>
      <b/>
      <sz val="9.5"/>
      <name val="Arial"/>
      <family val="2"/>
      <charset val="238"/>
    </font>
    <font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rgb="FFB4B4B4"/>
      </left>
      <right style="thin">
        <color rgb="FFB4B4B4"/>
      </right>
      <top style="thin">
        <color rgb="FFB4B4B4"/>
      </top>
      <bottom style="thin">
        <color rgb="FFB4B4B4"/>
      </bottom>
      <diagonal/>
    </border>
    <border>
      <left style="thin">
        <color rgb="FFB4B4B4"/>
      </left>
      <right style="thin">
        <color rgb="FFB4B4B4"/>
      </right>
      <top style="thin">
        <color rgb="FFB4B4B4"/>
      </top>
      <bottom/>
      <diagonal/>
    </border>
    <border>
      <left style="thin">
        <color rgb="FFB4B4B4"/>
      </left>
      <right style="thin">
        <color rgb="FFB4B4B4"/>
      </right>
      <top/>
      <bottom style="thin">
        <color rgb="FFB4B4B4"/>
      </bottom>
      <diagonal/>
    </border>
    <border>
      <left style="thin">
        <color rgb="FFB4B4B4"/>
      </left>
      <right style="thin">
        <color rgb="FFB4B4B4"/>
      </right>
      <top/>
      <bottom/>
      <diagonal/>
    </border>
    <border>
      <left style="thin">
        <color rgb="FFB4B4B4"/>
      </left>
      <right/>
      <top style="thin">
        <color rgb="FFB4B4B4"/>
      </top>
      <bottom/>
      <diagonal/>
    </border>
    <border>
      <left/>
      <right style="thin">
        <color rgb="FFB4B4B4"/>
      </right>
      <top style="thin">
        <color rgb="FFB4B4B4"/>
      </top>
      <bottom/>
      <diagonal/>
    </border>
    <border>
      <left style="thin">
        <color rgb="FFB4B4B4"/>
      </left>
      <right/>
      <top/>
      <bottom style="thin">
        <color rgb="FFB4B4B4"/>
      </bottom>
      <diagonal/>
    </border>
    <border>
      <left/>
      <right style="thin">
        <color rgb="FFB4B4B4"/>
      </right>
      <top/>
      <bottom style="thin">
        <color rgb="FFB4B4B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3">
    <xf numFmtId="0" fontId="0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55">
    <xf numFmtId="0" fontId="0" fillId="0" borderId="0" xfId="0"/>
    <xf numFmtId="0" fontId="3" fillId="2" borderId="0" xfId="0" applyFont="1" applyFill="1" applyAlignment="1">
      <alignment horizontal="left" vertical="top"/>
    </xf>
    <xf numFmtId="0" fontId="4" fillId="2" borderId="0" xfId="0" applyFont="1" applyFill="1" applyAlignment="1">
      <alignment horizontal="left" vertical="top"/>
    </xf>
    <xf numFmtId="2" fontId="4" fillId="2" borderId="0" xfId="0" applyNumberFormat="1" applyFont="1" applyFill="1" applyAlignment="1">
      <alignment horizontal="left" vertical="top"/>
    </xf>
    <xf numFmtId="0" fontId="5" fillId="2" borderId="0" xfId="0" applyFont="1" applyFill="1" applyAlignment="1">
      <alignment horizontal="left" vertical="top"/>
    </xf>
    <xf numFmtId="2" fontId="5" fillId="2" borderId="1" xfId="0" applyNumberFormat="1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left" vertical="top" wrapText="1"/>
    </xf>
    <xf numFmtId="0" fontId="5" fillId="2" borderId="2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left" vertical="top"/>
    </xf>
    <xf numFmtId="2" fontId="4" fillId="2" borderId="1" xfId="0" applyNumberFormat="1" applyFont="1" applyFill="1" applyBorder="1" applyAlignment="1">
      <alignment horizontal="left" vertical="top"/>
    </xf>
    <xf numFmtId="3" fontId="4" fillId="2" borderId="0" xfId="0" applyNumberFormat="1" applyFont="1" applyFill="1" applyAlignment="1">
      <alignment horizontal="left" vertical="top"/>
    </xf>
    <xf numFmtId="0" fontId="1" fillId="2" borderId="0" xfId="0" applyFont="1" applyFill="1" applyAlignment="1">
      <alignment horizontal="left" vertical="top"/>
    </xf>
    <xf numFmtId="0" fontId="0" fillId="2" borderId="0" xfId="0" applyFill="1" applyAlignment="1">
      <alignment horizontal="left" vertical="top"/>
    </xf>
    <xf numFmtId="3" fontId="4" fillId="2" borderId="0" xfId="0" applyNumberFormat="1" applyFont="1" applyFill="1" applyAlignment="1">
      <alignment horizontal="right" vertical="top"/>
    </xf>
    <xf numFmtId="49" fontId="4" fillId="2" borderId="2" xfId="0" applyNumberFormat="1" applyFont="1" applyFill="1" applyBorder="1" applyAlignment="1">
      <alignment horizontal="left"/>
    </xf>
    <xf numFmtId="49" fontId="4" fillId="2" borderId="2" xfId="0" applyNumberFormat="1" applyFont="1" applyFill="1" applyBorder="1" applyAlignment="1">
      <alignment horizontal="left" wrapText="1"/>
    </xf>
    <xf numFmtId="2" fontId="4" fillId="2" borderId="2" xfId="0" applyNumberFormat="1" applyFont="1" applyFill="1" applyBorder="1" applyAlignment="1">
      <alignment horizontal="left" vertical="top"/>
    </xf>
    <xf numFmtId="49" fontId="4" fillId="2" borderId="9" xfId="0" applyNumberFormat="1" applyFont="1" applyFill="1" applyBorder="1" applyAlignment="1">
      <alignment horizontal="center"/>
    </xf>
    <xf numFmtId="9" fontId="4" fillId="2" borderId="9" xfId="0" applyNumberFormat="1" applyFont="1" applyFill="1" applyBorder="1" applyAlignment="1">
      <alignment horizontal="center"/>
    </xf>
    <xf numFmtId="49" fontId="4" fillId="2" borderId="10" xfId="0" applyNumberFormat="1" applyFont="1" applyFill="1" applyBorder="1" applyAlignment="1">
      <alignment horizontal="left"/>
    </xf>
    <xf numFmtId="49" fontId="4" fillId="2" borderId="10" xfId="0" applyNumberFormat="1" applyFont="1" applyFill="1" applyBorder="1" applyAlignment="1">
      <alignment horizontal="left" wrapText="1"/>
    </xf>
    <xf numFmtId="3" fontId="4" fillId="2" borderId="10" xfId="0" applyNumberFormat="1" applyFont="1" applyFill="1" applyBorder="1" applyAlignment="1">
      <alignment horizontal="right" wrapText="1"/>
    </xf>
    <xf numFmtId="3" fontId="4" fillId="2" borderId="10" xfId="0" applyNumberFormat="1" applyFont="1" applyFill="1" applyBorder="1" applyAlignment="1">
      <alignment horizontal="left"/>
    </xf>
    <xf numFmtId="1" fontId="4" fillId="2" borderId="10" xfId="0" applyNumberFormat="1" applyFont="1" applyFill="1" applyBorder="1" applyAlignment="1">
      <alignment horizontal="left" vertical="top"/>
    </xf>
    <xf numFmtId="2" fontId="4" fillId="2" borderId="10" xfId="0" applyNumberFormat="1" applyFont="1" applyFill="1" applyBorder="1" applyAlignment="1">
      <alignment horizontal="left" vertical="top"/>
    </xf>
    <xf numFmtId="49" fontId="4" fillId="2" borderId="10" xfId="0" applyNumberFormat="1" applyFont="1" applyFill="1" applyBorder="1" applyAlignment="1">
      <alignment horizontal="center" vertical="top"/>
    </xf>
    <xf numFmtId="49" fontId="4" fillId="2" borderId="10" xfId="0" applyNumberFormat="1" applyFont="1" applyFill="1" applyBorder="1" applyAlignment="1">
      <alignment horizontal="center"/>
    </xf>
    <xf numFmtId="9" fontId="4" fillId="2" borderId="10" xfId="0" applyNumberFormat="1" applyFont="1" applyFill="1" applyBorder="1" applyAlignment="1">
      <alignment horizontal="center"/>
    </xf>
    <xf numFmtId="0" fontId="4" fillId="2" borderId="0" xfId="0" applyFont="1" applyFill="1" applyAlignment="1">
      <alignment horizontal="right" vertical="top"/>
    </xf>
    <xf numFmtId="3" fontId="4" fillId="2" borderId="2" xfId="0" applyNumberFormat="1" applyFont="1" applyFill="1" applyBorder="1" applyAlignment="1">
      <alignment horizontal="right" wrapText="1"/>
    </xf>
    <xf numFmtId="2" fontId="4" fillId="2" borderId="2" xfId="0" applyNumberFormat="1" applyFont="1" applyFill="1" applyBorder="1" applyAlignment="1">
      <alignment horizontal="left" vertical="top" wrapText="1"/>
    </xf>
    <xf numFmtId="0" fontId="4" fillId="2" borderId="2" xfId="0" applyFont="1" applyFill="1" applyBorder="1" applyAlignment="1">
      <alignment horizontal="left" vertical="top" wrapText="1"/>
    </xf>
    <xf numFmtId="49" fontId="4" fillId="2" borderId="5" xfId="0" applyNumberFormat="1" applyFont="1" applyFill="1" applyBorder="1" applyAlignment="1">
      <alignment vertical="top"/>
    </xf>
    <xf numFmtId="49" fontId="4" fillId="2" borderId="10" xfId="0" applyNumberFormat="1" applyFont="1" applyFill="1" applyBorder="1" applyAlignment="1">
      <alignment vertical="top"/>
    </xf>
    <xf numFmtId="49" fontId="4" fillId="2" borderId="9" xfId="0" applyNumberFormat="1" applyFont="1" applyFill="1" applyBorder="1" applyAlignment="1">
      <alignment horizontal="center" vertical="top"/>
    </xf>
    <xf numFmtId="9" fontId="4" fillId="2" borderId="0" xfId="2" applyFont="1" applyFill="1" applyAlignment="1">
      <alignment horizontal="left" vertical="top"/>
    </xf>
    <xf numFmtId="14" fontId="4" fillId="2" borderId="9" xfId="0" applyNumberFormat="1" applyFont="1" applyFill="1" applyBorder="1" applyAlignment="1">
      <alignment horizontal="center"/>
    </xf>
    <xf numFmtId="14" fontId="4" fillId="2" borderId="10" xfId="0" applyNumberFormat="1" applyFont="1" applyFill="1" applyBorder="1" applyAlignment="1">
      <alignment horizontal="center"/>
    </xf>
    <xf numFmtId="14" fontId="4" fillId="2" borderId="10" xfId="0" applyNumberFormat="1" applyFont="1" applyFill="1" applyBorder="1" applyAlignment="1">
      <alignment horizontal="center" vertical="top"/>
    </xf>
    <xf numFmtId="0" fontId="1" fillId="2" borderId="0" xfId="0" applyFont="1" applyFill="1" applyAlignment="1">
      <alignment horizontal="left" vertical="top"/>
    </xf>
    <xf numFmtId="0" fontId="5" fillId="2" borderId="2" xfId="0" applyFont="1" applyFill="1" applyBorder="1" applyAlignment="1">
      <alignment horizontal="left" vertical="top" wrapText="1"/>
    </xf>
    <xf numFmtId="0" fontId="5" fillId="2" borderId="3" xfId="0" applyFont="1" applyFill="1" applyBorder="1" applyAlignment="1">
      <alignment horizontal="left" vertical="top" wrapText="1"/>
    </xf>
    <xf numFmtId="0" fontId="5" fillId="2" borderId="4" xfId="0" applyFont="1" applyFill="1" applyBorder="1" applyAlignment="1">
      <alignment horizontal="left" vertical="top" wrapText="1"/>
    </xf>
    <xf numFmtId="2" fontId="5" fillId="2" borderId="2" xfId="0" applyNumberFormat="1" applyFont="1" applyFill="1" applyBorder="1" applyAlignment="1">
      <alignment horizontal="left" vertical="top" wrapText="1"/>
    </xf>
    <xf numFmtId="2" fontId="5" fillId="2" borderId="4" xfId="0" applyNumberFormat="1" applyFont="1" applyFill="1" applyBorder="1" applyAlignment="1">
      <alignment horizontal="left" vertical="top" wrapText="1"/>
    </xf>
    <xf numFmtId="2" fontId="5" fillId="2" borderId="3" xfId="0" applyNumberFormat="1" applyFont="1" applyFill="1" applyBorder="1" applyAlignment="1">
      <alignment horizontal="left" vertical="top" wrapText="1"/>
    </xf>
    <xf numFmtId="0" fontId="5" fillId="2" borderId="5" xfId="0" applyFont="1" applyFill="1" applyBorder="1" applyAlignment="1">
      <alignment horizontal="left" vertical="top" wrapText="1"/>
    </xf>
    <xf numFmtId="0" fontId="5" fillId="2" borderId="6" xfId="0" applyFont="1" applyFill="1" applyBorder="1" applyAlignment="1">
      <alignment horizontal="left" vertical="top" wrapText="1"/>
    </xf>
    <xf numFmtId="0" fontId="5" fillId="2" borderId="7" xfId="0" applyFont="1" applyFill="1" applyBorder="1" applyAlignment="1">
      <alignment horizontal="left" vertical="top" wrapText="1"/>
    </xf>
    <xf numFmtId="0" fontId="5" fillId="2" borderId="8" xfId="0" applyFont="1" applyFill="1" applyBorder="1" applyAlignment="1">
      <alignment horizontal="left" vertical="top" wrapText="1"/>
    </xf>
    <xf numFmtId="49" fontId="4" fillId="2" borderId="10" xfId="0" applyNumberFormat="1" applyFont="1" applyFill="1" applyBorder="1"/>
    <xf numFmtId="3" fontId="4" fillId="2" borderId="10" xfId="0" applyNumberFormat="1" applyFont="1" applyFill="1" applyBorder="1" applyAlignment="1">
      <alignment horizontal="right"/>
    </xf>
    <xf numFmtId="3" fontId="4" fillId="2" borderId="10" xfId="0" applyNumberFormat="1" applyFont="1" applyFill="1" applyBorder="1" applyAlignment="1">
      <alignment horizontal="left" wrapText="1"/>
    </xf>
    <xf numFmtId="3" fontId="4" fillId="2" borderId="10" xfId="0" applyNumberFormat="1" applyFont="1" applyFill="1" applyBorder="1" applyAlignment="1">
      <alignment horizontal="right" vertical="top"/>
    </xf>
    <xf numFmtId="49" fontId="4" fillId="2" borderId="10" xfId="0" applyNumberFormat="1" applyFont="1" applyFill="1" applyBorder="1" applyAlignment="1">
      <alignment horizontal="left" vertical="top"/>
    </xf>
  </cellXfs>
  <cellStyles count="3">
    <cellStyle name="Čárka 2" xfId="1" xr:uid="{00000000-0005-0000-0000-000000000000}"/>
    <cellStyle name="Normální" xfId="0" builtinId="0"/>
    <cellStyle name="Procenta" xfId="2" builtinId="5"/>
  </cellStyles>
  <dxfs count="0"/>
  <tableStyles count="0" defaultTableStyle="TableStyleMedium2" defaultPivotStyle="PivotStyleLight16"/>
  <colors>
    <mruColors>
      <color rgb="FFFE0802"/>
      <color rgb="FFB4B4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18"/>
  <sheetViews>
    <sheetView tabSelected="1" zoomScale="78" zoomScaleNormal="78" workbookViewId="0"/>
  </sheetViews>
  <sheetFormatPr defaultColWidth="9.140625" defaultRowHeight="12.75" x14ac:dyDescent="0.25"/>
  <cols>
    <col min="1" max="1" width="11.7109375" style="2" customWidth="1"/>
    <col min="2" max="2" width="30" style="2" bestFit="1" customWidth="1"/>
    <col min="3" max="3" width="43.7109375" style="2" customWidth="1"/>
    <col min="4" max="4" width="15.5703125" style="2" customWidth="1"/>
    <col min="5" max="5" width="15" style="2" customWidth="1"/>
    <col min="6" max="6" width="15.7109375" style="2" customWidth="1"/>
    <col min="7" max="7" width="5.7109375" style="3" customWidth="1"/>
    <col min="8" max="8" width="15.7109375" style="3" customWidth="1"/>
    <col min="9" max="9" width="5.7109375" style="2" customWidth="1"/>
    <col min="10" max="10" width="9.7109375" style="2" customWidth="1"/>
    <col min="11" max="17" width="9.28515625" style="2" customWidth="1"/>
    <col min="18" max="18" width="14.42578125" style="2" customWidth="1"/>
    <col min="19" max="19" width="15" style="2" customWidth="1"/>
    <col min="20" max="20" width="10.28515625" style="2" customWidth="1"/>
    <col min="21" max="22" width="9.28515625" style="2" customWidth="1"/>
    <col min="23" max="23" width="10.28515625" style="2" customWidth="1"/>
    <col min="24" max="25" width="15.7109375" style="2" customWidth="1"/>
    <col min="26" max="16384" width="9.140625" style="2"/>
  </cols>
  <sheetData>
    <row r="1" spans="1:91" ht="38.25" customHeight="1" x14ac:dyDescent="0.25">
      <c r="A1" s="1" t="s">
        <v>33</v>
      </c>
    </row>
    <row r="2" spans="1:91" ht="15" x14ac:dyDescent="0.25">
      <c r="A2" s="11" t="s">
        <v>38</v>
      </c>
      <c r="D2" s="4" t="s">
        <v>21</v>
      </c>
    </row>
    <row r="3" spans="1:91" ht="15" x14ac:dyDescent="0.25">
      <c r="A3" s="11" t="s">
        <v>34</v>
      </c>
      <c r="D3" s="2" t="s">
        <v>35</v>
      </c>
    </row>
    <row r="4" spans="1:91" ht="15" x14ac:dyDescent="0.25">
      <c r="A4" s="11" t="s">
        <v>39</v>
      </c>
    </row>
    <row r="5" spans="1:91" x14ac:dyDescent="0.25">
      <c r="A5" s="11" t="s">
        <v>40</v>
      </c>
      <c r="D5" s="4" t="s">
        <v>22</v>
      </c>
    </row>
    <row r="6" spans="1:91" ht="15" customHeight="1" x14ac:dyDescent="0.25">
      <c r="A6" s="39" t="s">
        <v>41</v>
      </c>
      <c r="B6" s="39"/>
      <c r="C6" s="39"/>
    </row>
    <row r="7" spans="1:91" x14ac:dyDescent="0.25">
      <c r="A7" s="4"/>
      <c r="D7" s="2" t="s">
        <v>36</v>
      </c>
    </row>
    <row r="8" spans="1:91" ht="15" x14ac:dyDescent="0.25">
      <c r="A8" s="12" t="s">
        <v>32</v>
      </c>
      <c r="D8" s="2" t="s">
        <v>37</v>
      </c>
    </row>
    <row r="10" spans="1:91" x14ac:dyDescent="0.25">
      <c r="A10" s="4"/>
    </row>
    <row r="11" spans="1:91" ht="26.45" customHeight="1" x14ac:dyDescent="0.25">
      <c r="A11" s="40" t="s">
        <v>0</v>
      </c>
      <c r="B11" s="40" t="s">
        <v>1</v>
      </c>
      <c r="C11" s="40" t="s">
        <v>16</v>
      </c>
      <c r="D11" s="40" t="s">
        <v>13</v>
      </c>
      <c r="E11" s="43" t="s">
        <v>2</v>
      </c>
      <c r="F11" s="46" t="s">
        <v>28</v>
      </c>
      <c r="G11" s="47"/>
      <c r="H11" s="46" t="s">
        <v>29</v>
      </c>
      <c r="I11" s="47"/>
      <c r="J11" s="40" t="s">
        <v>30</v>
      </c>
      <c r="K11" s="40" t="s">
        <v>14</v>
      </c>
      <c r="L11" s="40" t="s">
        <v>15</v>
      </c>
      <c r="M11" s="40" t="s">
        <v>26</v>
      </c>
      <c r="N11" s="40" t="s">
        <v>27</v>
      </c>
      <c r="O11" s="40" t="s">
        <v>31</v>
      </c>
      <c r="P11" s="40" t="s">
        <v>3</v>
      </c>
      <c r="Q11" s="40" t="s">
        <v>4</v>
      </c>
      <c r="R11" s="40" t="s">
        <v>5</v>
      </c>
      <c r="S11" s="40" t="s">
        <v>6</v>
      </c>
      <c r="T11" s="40" t="s">
        <v>7</v>
      </c>
      <c r="U11" s="40" t="s">
        <v>8</v>
      </c>
      <c r="V11" s="40" t="s">
        <v>9</v>
      </c>
      <c r="W11" s="40" t="s">
        <v>10</v>
      </c>
      <c r="X11" s="40" t="s">
        <v>11</v>
      </c>
      <c r="Y11" s="40" t="s">
        <v>12</v>
      </c>
    </row>
    <row r="12" spans="1:91" ht="59.45" customHeight="1" x14ac:dyDescent="0.25">
      <c r="A12" s="42"/>
      <c r="B12" s="42"/>
      <c r="C12" s="42"/>
      <c r="D12" s="42"/>
      <c r="E12" s="44"/>
      <c r="F12" s="48"/>
      <c r="G12" s="49"/>
      <c r="H12" s="48"/>
      <c r="I12" s="49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</row>
    <row r="13" spans="1:91" ht="42" customHeight="1" x14ac:dyDescent="0.25">
      <c r="A13" s="41"/>
      <c r="B13" s="41"/>
      <c r="C13" s="41"/>
      <c r="D13" s="41"/>
      <c r="E13" s="45"/>
      <c r="F13" s="5" t="s">
        <v>23</v>
      </c>
      <c r="G13" s="6" t="s">
        <v>24</v>
      </c>
      <c r="H13" s="6" t="s">
        <v>23</v>
      </c>
      <c r="I13" s="6" t="s">
        <v>24</v>
      </c>
      <c r="J13" s="6" t="s">
        <v>25</v>
      </c>
      <c r="K13" s="6" t="s">
        <v>18</v>
      </c>
      <c r="L13" s="6" t="s">
        <v>18</v>
      </c>
      <c r="M13" s="6" t="s">
        <v>19</v>
      </c>
      <c r="N13" s="6" t="s">
        <v>20</v>
      </c>
      <c r="O13" s="6" t="s">
        <v>20</v>
      </c>
      <c r="P13" s="6" t="s">
        <v>19</v>
      </c>
      <c r="Q13" s="6"/>
      <c r="R13" s="6"/>
      <c r="S13" s="6"/>
      <c r="T13" s="7"/>
      <c r="U13" s="7"/>
      <c r="V13" s="7"/>
      <c r="W13" s="7"/>
      <c r="X13" s="7"/>
      <c r="Y13" s="6"/>
    </row>
    <row r="14" spans="1:91" s="8" customFormat="1" ht="12.75" customHeight="1" x14ac:dyDescent="0.2">
      <c r="A14" s="14" t="s">
        <v>42</v>
      </c>
      <c r="B14" s="15" t="s">
        <v>43</v>
      </c>
      <c r="C14" s="15" t="s">
        <v>44</v>
      </c>
      <c r="D14" s="29">
        <v>207250</v>
      </c>
      <c r="E14" s="29">
        <v>100000</v>
      </c>
      <c r="F14" s="30" t="s">
        <v>46</v>
      </c>
      <c r="G14" s="31" t="s">
        <v>47</v>
      </c>
      <c r="H14" s="31" t="s">
        <v>45</v>
      </c>
      <c r="I14" s="31" t="s">
        <v>47</v>
      </c>
      <c r="J14" s="16">
        <v>29.666699999999999</v>
      </c>
      <c r="K14" s="16">
        <v>10.5</v>
      </c>
      <c r="L14" s="16">
        <v>11.333299999999999</v>
      </c>
      <c r="M14" s="16">
        <v>4.6666999999999996</v>
      </c>
      <c r="N14" s="16">
        <v>8.6667000000000005</v>
      </c>
      <c r="O14" s="16">
        <v>9</v>
      </c>
      <c r="P14" s="16">
        <v>4.1666999999999996</v>
      </c>
      <c r="Q14" s="9">
        <v>78</v>
      </c>
      <c r="R14" s="29">
        <v>100000</v>
      </c>
      <c r="S14" s="32" t="s">
        <v>55</v>
      </c>
      <c r="T14" s="17" t="s">
        <v>47</v>
      </c>
      <c r="U14" s="34" t="s">
        <v>47</v>
      </c>
      <c r="V14" s="18">
        <v>0.73</v>
      </c>
      <c r="W14" s="34" t="s">
        <v>56</v>
      </c>
      <c r="X14" s="36" t="s">
        <v>48</v>
      </c>
      <c r="Y14" s="37">
        <v>43677</v>
      </c>
      <c r="Z14" s="35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</row>
    <row r="15" spans="1:91" s="8" customFormat="1" ht="12.75" customHeight="1" x14ac:dyDescent="0.2">
      <c r="A15" s="19" t="s">
        <v>49</v>
      </c>
      <c r="B15" s="20" t="s">
        <v>50</v>
      </c>
      <c r="C15" s="20" t="s">
        <v>51</v>
      </c>
      <c r="D15" s="21">
        <v>87900</v>
      </c>
      <c r="E15" s="21">
        <v>64500</v>
      </c>
      <c r="F15" s="22" t="s">
        <v>52</v>
      </c>
      <c r="G15" s="23" t="s">
        <v>47</v>
      </c>
      <c r="H15" s="23" t="s">
        <v>53</v>
      </c>
      <c r="I15" s="23" t="s">
        <v>47</v>
      </c>
      <c r="J15" s="24">
        <v>29.333300000000001</v>
      </c>
      <c r="K15" s="24">
        <v>11</v>
      </c>
      <c r="L15" s="24">
        <v>10.833299999999999</v>
      </c>
      <c r="M15" s="24">
        <v>4.6666999999999996</v>
      </c>
      <c r="N15" s="24">
        <v>8.6667000000000005</v>
      </c>
      <c r="O15" s="24">
        <v>8.6667000000000005</v>
      </c>
      <c r="P15" s="24">
        <v>4</v>
      </c>
      <c r="Q15" s="9">
        <v>77.166700000000006</v>
      </c>
      <c r="R15" s="21">
        <v>64500</v>
      </c>
      <c r="S15" s="33" t="s">
        <v>55</v>
      </c>
      <c r="T15" s="26" t="s">
        <v>47</v>
      </c>
      <c r="U15" s="25" t="s">
        <v>47</v>
      </c>
      <c r="V15" s="27">
        <v>0.73</v>
      </c>
      <c r="W15" s="25" t="s">
        <v>57</v>
      </c>
      <c r="X15" s="37" t="s">
        <v>54</v>
      </c>
      <c r="Y15" s="38" t="s">
        <v>58</v>
      </c>
      <c r="Z15" s="35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</row>
    <row r="16" spans="1:91" s="8" customFormat="1" ht="12.75" customHeight="1" x14ac:dyDescent="0.2">
      <c r="A16" s="19" t="s">
        <v>59</v>
      </c>
      <c r="B16" s="50" t="s">
        <v>60</v>
      </c>
      <c r="C16" s="50" t="s">
        <v>61</v>
      </c>
      <c r="D16" s="51">
        <v>207500</v>
      </c>
      <c r="E16" s="51">
        <v>150000</v>
      </c>
      <c r="F16" s="52" t="s">
        <v>62</v>
      </c>
      <c r="G16" s="23" t="s">
        <v>47</v>
      </c>
      <c r="H16" s="23" t="s">
        <v>63</v>
      </c>
      <c r="I16" s="23" t="s">
        <v>47</v>
      </c>
      <c r="J16" s="24">
        <v>29.875</v>
      </c>
      <c r="K16" s="24">
        <v>11.375</v>
      </c>
      <c r="L16" s="24">
        <v>12.25</v>
      </c>
      <c r="M16" s="24">
        <v>4</v>
      </c>
      <c r="N16" s="24">
        <v>7.625</v>
      </c>
      <c r="O16" s="24">
        <v>6.625</v>
      </c>
      <c r="P16" s="24">
        <v>3</v>
      </c>
      <c r="Q16" s="9">
        <v>74.75</v>
      </c>
      <c r="R16" s="53">
        <v>100000</v>
      </c>
      <c r="S16" s="54" t="s">
        <v>55</v>
      </c>
      <c r="T16" s="26" t="s">
        <v>47</v>
      </c>
      <c r="U16" s="25" t="s">
        <v>47</v>
      </c>
      <c r="V16" s="27">
        <v>0.72</v>
      </c>
      <c r="W16" s="25" t="s">
        <v>56</v>
      </c>
      <c r="X16" s="26" t="s">
        <v>64</v>
      </c>
      <c r="Y16" s="26" t="s">
        <v>65</v>
      </c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</row>
    <row r="17" spans="4:25" x14ac:dyDescent="0.25">
      <c r="D17" s="13">
        <f>SUM(D14:D16)</f>
        <v>502650</v>
      </c>
      <c r="E17" s="13">
        <f>SUM(E14:E16)</f>
        <v>314500</v>
      </c>
      <c r="F17" s="10"/>
      <c r="R17" s="13">
        <f>SUM(R14:R16)</f>
        <v>264500</v>
      </c>
      <c r="X17" s="28"/>
      <c r="Y17" s="28"/>
    </row>
    <row r="18" spans="4:25" x14ac:dyDescent="0.25">
      <c r="E18" s="10"/>
      <c r="F18" s="10"/>
      <c r="G18" s="10"/>
      <c r="H18" s="10"/>
      <c r="Q18" s="2" t="s">
        <v>17</v>
      </c>
      <c r="R18" s="13">
        <f>2015000-R17</f>
        <v>1750500</v>
      </c>
    </row>
  </sheetData>
  <sortState ref="A11:BV22">
    <sortCondition ref="A11"/>
  </sortState>
  <mergeCells count="24">
    <mergeCell ref="S11:S12"/>
    <mergeCell ref="T11:T12"/>
    <mergeCell ref="U11:U12"/>
    <mergeCell ref="N11:N12"/>
    <mergeCell ref="O11:O12"/>
    <mergeCell ref="P11:P12"/>
    <mergeCell ref="Q11:Q12"/>
    <mergeCell ref="R11:R12"/>
    <mergeCell ref="A6:C6"/>
    <mergeCell ref="W11:W12"/>
    <mergeCell ref="X11:X12"/>
    <mergeCell ref="Y11:Y12"/>
    <mergeCell ref="A11:A13"/>
    <mergeCell ref="B11:B13"/>
    <mergeCell ref="C11:C13"/>
    <mergeCell ref="D11:D13"/>
    <mergeCell ref="E11:E13"/>
    <mergeCell ref="F11:G12"/>
    <mergeCell ref="H11:I12"/>
    <mergeCell ref="J11:J12"/>
    <mergeCell ref="K11:K12"/>
    <mergeCell ref="L11:L12"/>
    <mergeCell ref="V11:V12"/>
    <mergeCell ref="M11:M12"/>
  </mergeCells>
  <dataValidations count="4">
    <dataValidation type="decimal" operator="lessThanOrEqual" allowBlank="1" showInputMessage="1" showErrorMessage="1" error="max. 40" sqref="J14:J16" xr:uid="{00000000-0002-0000-0000-000000000000}">
      <formula1>40</formula1>
    </dataValidation>
    <dataValidation type="decimal" operator="lessThanOrEqual" allowBlank="1" showInputMessage="1" showErrorMessage="1" error="max. 15" sqref="K14:L16" xr:uid="{00000000-0002-0000-0000-000001000000}">
      <formula1>15</formula1>
    </dataValidation>
    <dataValidation type="decimal" operator="lessThanOrEqual" allowBlank="1" showInputMessage="1" showErrorMessage="1" error="max. 10" sqref="N14:O16" xr:uid="{00000000-0002-0000-0000-000002000000}">
      <formula1>10</formula1>
    </dataValidation>
    <dataValidation type="decimal" operator="lessThanOrEqual" allowBlank="1" showInputMessage="1" showErrorMessage="1" error="max. 5" sqref="M14:M16 P14:P16" xr:uid="{00000000-0002-0000-0000-000003000000}">
      <formula1>5</formula1>
    </dataValidation>
  </dataValidations>
  <pageMargins left="0.7" right="0.7" top="0.78740157499999996" bottom="0.78740157499999996" header="0.3" footer="0.3"/>
  <pageSetup scale="3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1EDC0F-5794-442B-8229-30888B81F0E2}">
  <dimension ref="A1:BU17"/>
  <sheetViews>
    <sheetView workbookViewId="0"/>
  </sheetViews>
  <sheetFormatPr defaultColWidth="9.140625" defaultRowHeight="12.75" x14ac:dyDescent="0.25"/>
  <cols>
    <col min="1" max="1" width="11.7109375" style="2" customWidth="1"/>
    <col min="2" max="2" width="30" style="2" bestFit="1" customWidth="1"/>
    <col min="3" max="3" width="43.7109375" style="2" customWidth="1"/>
    <col min="4" max="4" width="15.5703125" style="2" customWidth="1"/>
    <col min="5" max="5" width="15" style="2" customWidth="1"/>
    <col min="6" max="6" width="15.7109375" style="2" customWidth="1"/>
    <col min="7" max="7" width="5.7109375" style="3" customWidth="1"/>
    <col min="8" max="8" width="15.7109375" style="3" customWidth="1"/>
    <col min="9" max="9" width="5.7109375" style="2" customWidth="1"/>
    <col min="10" max="10" width="9.7109375" style="2" customWidth="1"/>
    <col min="11" max="17" width="9.28515625" style="2" customWidth="1"/>
    <col min="18" max="16384" width="9.140625" style="2"/>
  </cols>
  <sheetData>
    <row r="1" spans="1:73" ht="38.25" customHeight="1" x14ac:dyDescent="0.25">
      <c r="A1" s="1" t="s">
        <v>33</v>
      </c>
    </row>
    <row r="2" spans="1:73" ht="15" x14ac:dyDescent="0.25">
      <c r="A2" s="11" t="s">
        <v>38</v>
      </c>
      <c r="D2" s="4" t="s">
        <v>21</v>
      </c>
    </row>
    <row r="3" spans="1:73" ht="15" x14ac:dyDescent="0.25">
      <c r="A3" s="11" t="s">
        <v>34</v>
      </c>
      <c r="D3" s="2" t="s">
        <v>35</v>
      </c>
    </row>
    <row r="4" spans="1:73" ht="15" x14ac:dyDescent="0.25">
      <c r="A4" s="11" t="s">
        <v>39</v>
      </c>
    </row>
    <row r="5" spans="1:73" x14ac:dyDescent="0.25">
      <c r="A5" s="11" t="s">
        <v>40</v>
      </c>
      <c r="D5" s="4" t="s">
        <v>22</v>
      </c>
    </row>
    <row r="6" spans="1:73" ht="15" customHeight="1" x14ac:dyDescent="0.25">
      <c r="A6" s="39" t="s">
        <v>41</v>
      </c>
      <c r="B6" s="39"/>
      <c r="C6" s="39"/>
    </row>
    <row r="7" spans="1:73" x14ac:dyDescent="0.25">
      <c r="A7" s="4"/>
      <c r="D7" s="2" t="s">
        <v>36</v>
      </c>
    </row>
    <row r="8" spans="1:73" ht="15" x14ac:dyDescent="0.25">
      <c r="A8" s="12" t="s">
        <v>32</v>
      </c>
      <c r="D8" s="2" t="s">
        <v>37</v>
      </c>
    </row>
    <row r="10" spans="1:73" x14ac:dyDescent="0.25">
      <c r="A10" s="4"/>
    </row>
    <row r="11" spans="1:73" ht="26.45" customHeight="1" x14ac:dyDescent="0.25">
      <c r="A11" s="40" t="s">
        <v>0</v>
      </c>
      <c r="B11" s="40" t="s">
        <v>1</v>
      </c>
      <c r="C11" s="40" t="s">
        <v>16</v>
      </c>
      <c r="D11" s="40" t="s">
        <v>13</v>
      </c>
      <c r="E11" s="43" t="s">
        <v>2</v>
      </c>
      <c r="F11" s="46" t="s">
        <v>28</v>
      </c>
      <c r="G11" s="47"/>
      <c r="H11" s="46" t="s">
        <v>29</v>
      </c>
      <c r="I11" s="47"/>
      <c r="J11" s="40" t="s">
        <v>30</v>
      </c>
      <c r="K11" s="40" t="s">
        <v>14</v>
      </c>
      <c r="L11" s="40" t="s">
        <v>15</v>
      </c>
      <c r="M11" s="40" t="s">
        <v>26</v>
      </c>
      <c r="N11" s="40" t="s">
        <v>27</v>
      </c>
      <c r="O11" s="40" t="s">
        <v>31</v>
      </c>
      <c r="P11" s="40" t="s">
        <v>3</v>
      </c>
      <c r="Q11" s="40" t="s">
        <v>4</v>
      </c>
    </row>
    <row r="12" spans="1:73" ht="59.45" customHeight="1" x14ac:dyDescent="0.25">
      <c r="A12" s="42"/>
      <c r="B12" s="42"/>
      <c r="C12" s="42"/>
      <c r="D12" s="42"/>
      <c r="E12" s="44"/>
      <c r="F12" s="48"/>
      <c r="G12" s="49"/>
      <c r="H12" s="48"/>
      <c r="I12" s="49"/>
      <c r="J12" s="41"/>
      <c r="K12" s="41"/>
      <c r="L12" s="41"/>
      <c r="M12" s="41"/>
      <c r="N12" s="41"/>
      <c r="O12" s="41"/>
      <c r="P12" s="41"/>
      <c r="Q12" s="41"/>
    </row>
    <row r="13" spans="1:73" ht="42" customHeight="1" x14ac:dyDescent="0.25">
      <c r="A13" s="41"/>
      <c r="B13" s="41"/>
      <c r="C13" s="41"/>
      <c r="D13" s="41"/>
      <c r="E13" s="45"/>
      <c r="F13" s="5" t="s">
        <v>23</v>
      </c>
      <c r="G13" s="6" t="s">
        <v>24</v>
      </c>
      <c r="H13" s="6" t="s">
        <v>23</v>
      </c>
      <c r="I13" s="6" t="s">
        <v>24</v>
      </c>
      <c r="J13" s="6" t="s">
        <v>25</v>
      </c>
      <c r="K13" s="6" t="s">
        <v>18</v>
      </c>
      <c r="L13" s="6" t="s">
        <v>18</v>
      </c>
      <c r="M13" s="6" t="s">
        <v>19</v>
      </c>
      <c r="N13" s="6" t="s">
        <v>20</v>
      </c>
      <c r="O13" s="6" t="s">
        <v>20</v>
      </c>
      <c r="P13" s="6" t="s">
        <v>19</v>
      </c>
      <c r="Q13" s="6"/>
    </row>
    <row r="14" spans="1:73" s="8" customFormat="1" ht="12.75" customHeight="1" x14ac:dyDescent="0.2">
      <c r="A14" s="14" t="s">
        <v>42</v>
      </c>
      <c r="B14" s="15" t="s">
        <v>43</v>
      </c>
      <c r="C14" s="15" t="s">
        <v>44</v>
      </c>
      <c r="D14" s="29">
        <v>207250</v>
      </c>
      <c r="E14" s="29">
        <v>100000</v>
      </c>
      <c r="F14" s="30" t="s">
        <v>46</v>
      </c>
      <c r="G14" s="31" t="s">
        <v>47</v>
      </c>
      <c r="H14" s="31" t="s">
        <v>45</v>
      </c>
      <c r="I14" s="31" t="s">
        <v>47</v>
      </c>
      <c r="J14" s="16">
        <v>30</v>
      </c>
      <c r="K14" s="16">
        <v>10</v>
      </c>
      <c r="L14" s="16">
        <v>12</v>
      </c>
      <c r="M14" s="16">
        <v>5</v>
      </c>
      <c r="N14" s="16">
        <v>8</v>
      </c>
      <c r="O14" s="16">
        <v>9</v>
      </c>
      <c r="P14" s="16">
        <v>4</v>
      </c>
      <c r="Q14" s="9">
        <f>SUM(J14:P14)</f>
        <v>78</v>
      </c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</row>
    <row r="15" spans="1:73" s="8" customFormat="1" ht="12.75" customHeight="1" x14ac:dyDescent="0.2">
      <c r="A15" s="19" t="s">
        <v>49</v>
      </c>
      <c r="B15" s="20" t="s">
        <v>50</v>
      </c>
      <c r="C15" s="20" t="s">
        <v>51</v>
      </c>
      <c r="D15" s="21">
        <v>87900</v>
      </c>
      <c r="E15" s="21">
        <v>64500</v>
      </c>
      <c r="F15" s="22" t="s">
        <v>52</v>
      </c>
      <c r="G15" s="23" t="s">
        <v>47</v>
      </c>
      <c r="H15" s="23" t="s">
        <v>53</v>
      </c>
      <c r="I15" s="23" t="s">
        <v>47</v>
      </c>
      <c r="J15" s="24">
        <v>30</v>
      </c>
      <c r="K15" s="24">
        <v>11</v>
      </c>
      <c r="L15" s="24">
        <v>11</v>
      </c>
      <c r="M15" s="24">
        <v>5</v>
      </c>
      <c r="N15" s="24">
        <v>8</v>
      </c>
      <c r="O15" s="24">
        <v>9</v>
      </c>
      <c r="P15" s="24">
        <v>4</v>
      </c>
      <c r="Q15" s="9">
        <f>SUM(J15:P15)</f>
        <v>78</v>
      </c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</row>
    <row r="16" spans="1:73" x14ac:dyDescent="0.2">
      <c r="A16" s="19" t="s">
        <v>59</v>
      </c>
      <c r="B16" s="50" t="s">
        <v>60</v>
      </c>
      <c r="C16" s="50" t="s">
        <v>61</v>
      </c>
      <c r="D16" s="51">
        <v>207500</v>
      </c>
      <c r="E16" s="51">
        <v>150000</v>
      </c>
      <c r="F16" s="52" t="s">
        <v>62</v>
      </c>
      <c r="G16" s="23" t="s">
        <v>47</v>
      </c>
      <c r="H16" s="23" t="s">
        <v>63</v>
      </c>
      <c r="I16" s="23" t="s">
        <v>47</v>
      </c>
      <c r="J16" s="24">
        <v>30</v>
      </c>
      <c r="K16" s="24">
        <v>11</v>
      </c>
      <c r="L16" s="24">
        <v>12</v>
      </c>
      <c r="M16" s="24">
        <v>4</v>
      </c>
      <c r="N16" s="24">
        <v>7</v>
      </c>
      <c r="O16" s="24">
        <v>7</v>
      </c>
      <c r="P16" s="24">
        <v>3</v>
      </c>
      <c r="Q16" s="9">
        <f>SUM(J16:P16)</f>
        <v>74</v>
      </c>
    </row>
    <row r="17" spans="5:8" x14ac:dyDescent="0.25">
      <c r="E17" s="10"/>
      <c r="F17" s="10"/>
      <c r="G17" s="10"/>
      <c r="H17" s="10"/>
    </row>
  </sheetData>
  <mergeCells count="16">
    <mergeCell ref="N11:N12"/>
    <mergeCell ref="O11:O12"/>
    <mergeCell ref="P11:P12"/>
    <mergeCell ref="Q11:Q12"/>
    <mergeCell ref="F11:G12"/>
    <mergeCell ref="H11:I12"/>
    <mergeCell ref="J11:J12"/>
    <mergeCell ref="K11:K12"/>
    <mergeCell ref="L11:L12"/>
    <mergeCell ref="M11:M12"/>
    <mergeCell ref="E11:E13"/>
    <mergeCell ref="A6:C6"/>
    <mergeCell ref="A11:A13"/>
    <mergeCell ref="B11:B13"/>
    <mergeCell ref="C11:C13"/>
    <mergeCell ref="D11:D13"/>
  </mergeCells>
  <dataValidations count="4">
    <dataValidation type="decimal" operator="lessThanOrEqual" allowBlank="1" showInputMessage="1" showErrorMessage="1" error="max. 40" sqref="J14:J16" xr:uid="{0A48F33B-D2FD-48BC-A3A4-73B6885EF3AB}">
      <formula1>40</formula1>
    </dataValidation>
    <dataValidation type="decimal" operator="lessThanOrEqual" allowBlank="1" showInputMessage="1" showErrorMessage="1" error="max. 15" sqref="K14:L16" xr:uid="{4026969B-C4E0-4B7F-96E1-6884CBC20A62}">
      <formula1>15</formula1>
    </dataValidation>
    <dataValidation type="decimal" operator="lessThanOrEqual" allowBlank="1" showInputMessage="1" showErrorMessage="1" error="max. 10" sqref="N14:O16" xr:uid="{878410C9-BF47-4280-97B5-7415CF9D9A6B}">
      <formula1>10</formula1>
    </dataValidation>
    <dataValidation type="decimal" operator="lessThanOrEqual" allowBlank="1" showInputMessage="1" showErrorMessage="1" error="max. 5" sqref="M14:M16 P14:P16" xr:uid="{F79009C3-6937-4942-8ADD-5A1E412935AD}">
      <formula1>5</formula1>
    </dataValidation>
  </dataValidation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4099E6-75BA-40C4-824A-2AF841B4BE7F}">
  <dimension ref="A1:BU17"/>
  <sheetViews>
    <sheetView workbookViewId="0"/>
  </sheetViews>
  <sheetFormatPr defaultColWidth="9.140625" defaultRowHeight="12.75" x14ac:dyDescent="0.25"/>
  <cols>
    <col min="1" max="1" width="11.7109375" style="2" customWidth="1"/>
    <col min="2" max="2" width="30" style="2" bestFit="1" customWidth="1"/>
    <col min="3" max="3" width="43.7109375" style="2" customWidth="1"/>
    <col min="4" max="4" width="15.5703125" style="2" customWidth="1"/>
    <col min="5" max="5" width="15" style="2" customWidth="1"/>
    <col min="6" max="6" width="15.7109375" style="2" customWidth="1"/>
    <col min="7" max="7" width="5.7109375" style="3" customWidth="1"/>
    <col min="8" max="8" width="15.7109375" style="3" customWidth="1"/>
    <col min="9" max="9" width="5.7109375" style="2" customWidth="1"/>
    <col min="10" max="10" width="9.7109375" style="2" customWidth="1"/>
    <col min="11" max="17" width="9.28515625" style="2" customWidth="1"/>
    <col min="18" max="16384" width="9.140625" style="2"/>
  </cols>
  <sheetData>
    <row r="1" spans="1:73" ht="38.25" customHeight="1" x14ac:dyDescent="0.25">
      <c r="A1" s="1" t="s">
        <v>33</v>
      </c>
    </row>
    <row r="2" spans="1:73" ht="15" x14ac:dyDescent="0.25">
      <c r="A2" s="11" t="s">
        <v>38</v>
      </c>
      <c r="D2" s="4" t="s">
        <v>21</v>
      </c>
    </row>
    <row r="3" spans="1:73" ht="15" x14ac:dyDescent="0.25">
      <c r="A3" s="11" t="s">
        <v>34</v>
      </c>
      <c r="D3" s="2" t="s">
        <v>35</v>
      </c>
    </row>
    <row r="4" spans="1:73" ht="15" x14ac:dyDescent="0.25">
      <c r="A4" s="11" t="s">
        <v>39</v>
      </c>
    </row>
    <row r="5" spans="1:73" x14ac:dyDescent="0.25">
      <c r="A5" s="11" t="s">
        <v>40</v>
      </c>
      <c r="D5" s="4" t="s">
        <v>22</v>
      </c>
    </row>
    <row r="6" spans="1:73" ht="15" customHeight="1" x14ac:dyDescent="0.25">
      <c r="A6" s="39" t="s">
        <v>41</v>
      </c>
      <c r="B6" s="39"/>
      <c r="C6" s="39"/>
    </row>
    <row r="7" spans="1:73" x14ac:dyDescent="0.25">
      <c r="A7" s="4"/>
      <c r="D7" s="2" t="s">
        <v>36</v>
      </c>
    </row>
    <row r="8" spans="1:73" ht="15" x14ac:dyDescent="0.25">
      <c r="A8" s="12" t="s">
        <v>32</v>
      </c>
      <c r="D8" s="2" t="s">
        <v>37</v>
      </c>
    </row>
    <row r="10" spans="1:73" x14ac:dyDescent="0.25">
      <c r="A10" s="4"/>
    </row>
    <row r="11" spans="1:73" ht="26.45" customHeight="1" x14ac:dyDescent="0.25">
      <c r="A11" s="40" t="s">
        <v>0</v>
      </c>
      <c r="B11" s="40" t="s">
        <v>1</v>
      </c>
      <c r="C11" s="40" t="s">
        <v>16</v>
      </c>
      <c r="D11" s="40" t="s">
        <v>13</v>
      </c>
      <c r="E11" s="43" t="s">
        <v>2</v>
      </c>
      <c r="F11" s="46" t="s">
        <v>28</v>
      </c>
      <c r="G11" s="47"/>
      <c r="H11" s="46" t="s">
        <v>29</v>
      </c>
      <c r="I11" s="47"/>
      <c r="J11" s="40" t="s">
        <v>30</v>
      </c>
      <c r="K11" s="40" t="s">
        <v>14</v>
      </c>
      <c r="L11" s="40" t="s">
        <v>15</v>
      </c>
      <c r="M11" s="40" t="s">
        <v>26</v>
      </c>
      <c r="N11" s="40" t="s">
        <v>27</v>
      </c>
      <c r="O11" s="40" t="s">
        <v>31</v>
      </c>
      <c r="P11" s="40" t="s">
        <v>3</v>
      </c>
      <c r="Q11" s="40" t="s">
        <v>4</v>
      </c>
    </row>
    <row r="12" spans="1:73" ht="59.45" customHeight="1" x14ac:dyDescent="0.25">
      <c r="A12" s="42"/>
      <c r="B12" s="42"/>
      <c r="C12" s="42"/>
      <c r="D12" s="42"/>
      <c r="E12" s="44"/>
      <c r="F12" s="48"/>
      <c r="G12" s="49"/>
      <c r="H12" s="48"/>
      <c r="I12" s="49"/>
      <c r="J12" s="41"/>
      <c r="K12" s="41"/>
      <c r="L12" s="41"/>
      <c r="M12" s="41"/>
      <c r="N12" s="41"/>
      <c r="O12" s="41"/>
      <c r="P12" s="41"/>
      <c r="Q12" s="41"/>
    </row>
    <row r="13" spans="1:73" ht="42" customHeight="1" x14ac:dyDescent="0.25">
      <c r="A13" s="41"/>
      <c r="B13" s="41"/>
      <c r="C13" s="41"/>
      <c r="D13" s="41"/>
      <c r="E13" s="45"/>
      <c r="F13" s="5" t="s">
        <v>23</v>
      </c>
      <c r="G13" s="6" t="s">
        <v>24</v>
      </c>
      <c r="H13" s="6" t="s">
        <v>23</v>
      </c>
      <c r="I13" s="6" t="s">
        <v>24</v>
      </c>
      <c r="J13" s="6" t="s">
        <v>25</v>
      </c>
      <c r="K13" s="6" t="s">
        <v>18</v>
      </c>
      <c r="L13" s="6" t="s">
        <v>18</v>
      </c>
      <c r="M13" s="6" t="s">
        <v>19</v>
      </c>
      <c r="N13" s="6" t="s">
        <v>20</v>
      </c>
      <c r="O13" s="6" t="s">
        <v>20</v>
      </c>
      <c r="P13" s="6" t="s">
        <v>19</v>
      </c>
      <c r="Q13" s="6"/>
    </row>
    <row r="14" spans="1:73" s="8" customFormat="1" ht="12.75" customHeight="1" x14ac:dyDescent="0.2">
      <c r="A14" s="14" t="s">
        <v>42</v>
      </c>
      <c r="B14" s="15" t="s">
        <v>43</v>
      </c>
      <c r="C14" s="15" t="s">
        <v>44</v>
      </c>
      <c r="D14" s="29">
        <v>207250</v>
      </c>
      <c r="E14" s="29">
        <v>100000</v>
      </c>
      <c r="F14" s="30" t="s">
        <v>46</v>
      </c>
      <c r="G14" s="31" t="s">
        <v>47</v>
      </c>
      <c r="H14" s="31" t="s">
        <v>45</v>
      </c>
      <c r="I14" s="31" t="s">
        <v>47</v>
      </c>
      <c r="J14" s="16">
        <v>30</v>
      </c>
      <c r="K14" s="16">
        <v>11</v>
      </c>
      <c r="L14" s="16">
        <v>11</v>
      </c>
      <c r="M14" s="16">
        <v>5</v>
      </c>
      <c r="N14" s="16">
        <v>8</v>
      </c>
      <c r="O14" s="16">
        <v>9</v>
      </c>
      <c r="P14" s="16">
        <v>4</v>
      </c>
      <c r="Q14" s="9">
        <f>SUM(J14:P14)</f>
        <v>78</v>
      </c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</row>
    <row r="15" spans="1:73" s="8" customFormat="1" ht="12.75" customHeight="1" x14ac:dyDescent="0.2">
      <c r="A15" s="19" t="s">
        <v>49</v>
      </c>
      <c r="B15" s="20" t="s">
        <v>50</v>
      </c>
      <c r="C15" s="20" t="s">
        <v>51</v>
      </c>
      <c r="D15" s="21">
        <v>87900</v>
      </c>
      <c r="E15" s="21">
        <v>64500</v>
      </c>
      <c r="F15" s="22" t="s">
        <v>52</v>
      </c>
      <c r="G15" s="23" t="s">
        <v>47</v>
      </c>
      <c r="H15" s="23" t="s">
        <v>53</v>
      </c>
      <c r="I15" s="23" t="s">
        <v>47</v>
      </c>
      <c r="J15" s="24">
        <v>30</v>
      </c>
      <c r="K15" s="24">
        <v>11</v>
      </c>
      <c r="L15" s="24">
        <v>12</v>
      </c>
      <c r="M15" s="24">
        <v>5</v>
      </c>
      <c r="N15" s="24">
        <v>9</v>
      </c>
      <c r="O15" s="24">
        <v>9</v>
      </c>
      <c r="P15" s="24">
        <v>4</v>
      </c>
      <c r="Q15" s="9">
        <f>SUM(J15:P15)</f>
        <v>80</v>
      </c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</row>
    <row r="16" spans="1:73" x14ac:dyDescent="0.2">
      <c r="A16" s="19" t="s">
        <v>59</v>
      </c>
      <c r="B16" s="50" t="s">
        <v>60</v>
      </c>
      <c r="C16" s="50" t="s">
        <v>61</v>
      </c>
      <c r="D16" s="51">
        <v>207500</v>
      </c>
      <c r="E16" s="51">
        <v>150000</v>
      </c>
      <c r="F16" s="52" t="s">
        <v>62</v>
      </c>
      <c r="G16" s="23" t="s">
        <v>47</v>
      </c>
      <c r="H16" s="23" t="s">
        <v>63</v>
      </c>
      <c r="I16" s="23" t="s">
        <v>47</v>
      </c>
      <c r="J16" s="24">
        <v>33</v>
      </c>
      <c r="K16" s="24">
        <v>11</v>
      </c>
      <c r="L16" s="24">
        <v>13</v>
      </c>
      <c r="M16" s="24">
        <v>4</v>
      </c>
      <c r="N16" s="24">
        <v>8</v>
      </c>
      <c r="O16" s="24">
        <v>6</v>
      </c>
      <c r="P16" s="24">
        <v>3</v>
      </c>
      <c r="Q16" s="9">
        <f>SUM(J16:P16)</f>
        <v>78</v>
      </c>
    </row>
    <row r="17" spans="5:8" x14ac:dyDescent="0.25">
      <c r="E17" s="10"/>
      <c r="F17" s="10"/>
      <c r="G17" s="10"/>
      <c r="H17" s="10"/>
    </row>
  </sheetData>
  <mergeCells count="16">
    <mergeCell ref="N11:N12"/>
    <mergeCell ref="O11:O12"/>
    <mergeCell ref="P11:P12"/>
    <mergeCell ref="Q11:Q12"/>
    <mergeCell ref="F11:G12"/>
    <mergeCell ref="H11:I12"/>
    <mergeCell ref="J11:J12"/>
    <mergeCell ref="K11:K12"/>
    <mergeCell ref="L11:L12"/>
    <mergeCell ref="M11:M12"/>
    <mergeCell ref="E11:E13"/>
    <mergeCell ref="A6:C6"/>
    <mergeCell ref="A11:A13"/>
    <mergeCell ref="B11:B13"/>
    <mergeCell ref="C11:C13"/>
    <mergeCell ref="D11:D13"/>
  </mergeCells>
  <dataValidations count="4">
    <dataValidation type="decimal" operator="lessThanOrEqual" allowBlank="1" showInputMessage="1" showErrorMessage="1" error="max. 5" sqref="M14:M16 P14:P16" xr:uid="{12C86F2F-1506-474D-A2DF-F1F84430EC9C}">
      <formula1>5</formula1>
    </dataValidation>
    <dataValidation type="decimal" operator="lessThanOrEqual" allowBlank="1" showInputMessage="1" showErrorMessage="1" error="max. 10" sqref="N14:O16" xr:uid="{6A9C8BDC-D6B5-4123-B9F8-C0E19FDD08DF}">
      <formula1>10</formula1>
    </dataValidation>
    <dataValidation type="decimal" operator="lessThanOrEqual" allowBlank="1" showInputMessage="1" showErrorMessage="1" error="max. 15" sqref="K14:L16" xr:uid="{83D0C277-4AE5-4292-8738-F98ED0DB55EB}">
      <formula1>15</formula1>
    </dataValidation>
    <dataValidation type="decimal" operator="lessThanOrEqual" allowBlank="1" showInputMessage="1" showErrorMessage="1" error="max. 40" sqref="J14:J16" xr:uid="{E3F6741A-327B-4A79-9181-A48B14D4EC16}">
      <formula1>40</formula1>
    </dataValidation>
  </dataValidation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46710D-A3A2-4147-8900-4F8A05C91D76}">
  <dimension ref="A1:BU17"/>
  <sheetViews>
    <sheetView workbookViewId="0"/>
  </sheetViews>
  <sheetFormatPr defaultColWidth="9.140625" defaultRowHeight="12.75" x14ac:dyDescent="0.25"/>
  <cols>
    <col min="1" max="1" width="11.7109375" style="2" customWidth="1"/>
    <col min="2" max="2" width="30" style="2" bestFit="1" customWidth="1"/>
    <col min="3" max="3" width="43.7109375" style="2" customWidth="1"/>
    <col min="4" max="4" width="15.5703125" style="2" customWidth="1"/>
    <col min="5" max="5" width="15" style="2" customWidth="1"/>
    <col min="6" max="6" width="15.7109375" style="2" customWidth="1"/>
    <col min="7" max="7" width="5.7109375" style="3" customWidth="1"/>
    <col min="8" max="8" width="15.7109375" style="3" customWidth="1"/>
    <col min="9" max="9" width="5.7109375" style="2" customWidth="1"/>
    <col min="10" max="10" width="9.7109375" style="2" customWidth="1"/>
    <col min="11" max="17" width="9.28515625" style="2" customWidth="1"/>
    <col min="18" max="16384" width="9.140625" style="2"/>
  </cols>
  <sheetData>
    <row r="1" spans="1:73" ht="38.25" customHeight="1" x14ac:dyDescent="0.25">
      <c r="A1" s="1" t="s">
        <v>33</v>
      </c>
    </row>
    <row r="2" spans="1:73" ht="15" x14ac:dyDescent="0.25">
      <c r="A2" s="11" t="s">
        <v>38</v>
      </c>
      <c r="D2" s="4" t="s">
        <v>21</v>
      </c>
    </row>
    <row r="3" spans="1:73" ht="15" x14ac:dyDescent="0.25">
      <c r="A3" s="11" t="s">
        <v>34</v>
      </c>
      <c r="D3" s="2" t="s">
        <v>35</v>
      </c>
    </row>
    <row r="4" spans="1:73" ht="15" x14ac:dyDescent="0.25">
      <c r="A4" s="11" t="s">
        <v>39</v>
      </c>
    </row>
    <row r="5" spans="1:73" x14ac:dyDescent="0.25">
      <c r="A5" s="11" t="s">
        <v>40</v>
      </c>
      <c r="D5" s="4" t="s">
        <v>22</v>
      </c>
    </row>
    <row r="6" spans="1:73" ht="15" customHeight="1" x14ac:dyDescent="0.25">
      <c r="A6" s="39" t="s">
        <v>41</v>
      </c>
      <c r="B6" s="39"/>
      <c r="C6" s="39"/>
    </row>
    <row r="7" spans="1:73" x14ac:dyDescent="0.25">
      <c r="A7" s="4"/>
      <c r="D7" s="2" t="s">
        <v>36</v>
      </c>
    </row>
    <row r="8" spans="1:73" ht="15" x14ac:dyDescent="0.25">
      <c r="A8" s="12" t="s">
        <v>32</v>
      </c>
      <c r="D8" s="2" t="s">
        <v>37</v>
      </c>
    </row>
    <row r="10" spans="1:73" x14ac:dyDescent="0.25">
      <c r="A10" s="4"/>
    </row>
    <row r="11" spans="1:73" ht="26.45" customHeight="1" x14ac:dyDescent="0.25">
      <c r="A11" s="40" t="s">
        <v>0</v>
      </c>
      <c r="B11" s="40" t="s">
        <v>1</v>
      </c>
      <c r="C11" s="40" t="s">
        <v>16</v>
      </c>
      <c r="D11" s="40" t="s">
        <v>13</v>
      </c>
      <c r="E11" s="43" t="s">
        <v>2</v>
      </c>
      <c r="F11" s="46" t="s">
        <v>28</v>
      </c>
      <c r="G11" s="47"/>
      <c r="H11" s="46" t="s">
        <v>29</v>
      </c>
      <c r="I11" s="47"/>
      <c r="J11" s="40" t="s">
        <v>30</v>
      </c>
      <c r="K11" s="40" t="s">
        <v>14</v>
      </c>
      <c r="L11" s="40" t="s">
        <v>15</v>
      </c>
      <c r="M11" s="40" t="s">
        <v>26</v>
      </c>
      <c r="N11" s="40" t="s">
        <v>27</v>
      </c>
      <c r="O11" s="40" t="s">
        <v>31</v>
      </c>
      <c r="P11" s="40" t="s">
        <v>3</v>
      </c>
      <c r="Q11" s="40" t="s">
        <v>4</v>
      </c>
    </row>
    <row r="12" spans="1:73" ht="59.45" customHeight="1" x14ac:dyDescent="0.25">
      <c r="A12" s="42"/>
      <c r="B12" s="42"/>
      <c r="C12" s="42"/>
      <c r="D12" s="42"/>
      <c r="E12" s="44"/>
      <c r="F12" s="48"/>
      <c r="G12" s="49"/>
      <c r="H12" s="48"/>
      <c r="I12" s="49"/>
      <c r="J12" s="41"/>
      <c r="K12" s="41"/>
      <c r="L12" s="41"/>
      <c r="M12" s="41"/>
      <c r="N12" s="41"/>
      <c r="O12" s="41"/>
      <c r="P12" s="41"/>
      <c r="Q12" s="41"/>
    </row>
    <row r="13" spans="1:73" ht="42" customHeight="1" x14ac:dyDescent="0.25">
      <c r="A13" s="41"/>
      <c r="B13" s="41"/>
      <c r="C13" s="41"/>
      <c r="D13" s="41"/>
      <c r="E13" s="45"/>
      <c r="F13" s="5" t="s">
        <v>23</v>
      </c>
      <c r="G13" s="6" t="s">
        <v>24</v>
      </c>
      <c r="H13" s="6" t="s">
        <v>23</v>
      </c>
      <c r="I13" s="6" t="s">
        <v>24</v>
      </c>
      <c r="J13" s="6" t="s">
        <v>25</v>
      </c>
      <c r="K13" s="6" t="s">
        <v>18</v>
      </c>
      <c r="L13" s="6" t="s">
        <v>18</v>
      </c>
      <c r="M13" s="6" t="s">
        <v>19</v>
      </c>
      <c r="N13" s="6" t="s">
        <v>20</v>
      </c>
      <c r="O13" s="6" t="s">
        <v>20</v>
      </c>
      <c r="P13" s="6" t="s">
        <v>19</v>
      </c>
      <c r="Q13" s="6"/>
    </row>
    <row r="14" spans="1:73" s="8" customFormat="1" ht="12.75" customHeight="1" x14ac:dyDescent="0.2">
      <c r="A14" s="14" t="s">
        <v>42</v>
      </c>
      <c r="B14" s="15" t="s">
        <v>43</v>
      </c>
      <c r="C14" s="15" t="s">
        <v>44</v>
      </c>
      <c r="D14" s="29">
        <v>207250</v>
      </c>
      <c r="E14" s="29">
        <v>100000</v>
      </c>
      <c r="F14" s="30" t="s">
        <v>46</v>
      </c>
      <c r="G14" s="31" t="s">
        <v>47</v>
      </c>
      <c r="H14" s="31" t="s">
        <v>45</v>
      </c>
      <c r="I14" s="31" t="s">
        <v>47</v>
      </c>
      <c r="J14" s="16">
        <v>0</v>
      </c>
      <c r="K14" s="16">
        <v>0</v>
      </c>
      <c r="L14" s="16">
        <v>0</v>
      </c>
      <c r="M14" s="16">
        <v>0</v>
      </c>
      <c r="N14" s="16">
        <v>0</v>
      </c>
      <c r="O14" s="16">
        <v>0</v>
      </c>
      <c r="P14" s="16">
        <v>0</v>
      </c>
      <c r="Q14" s="9">
        <f>SUM(J14:P14)</f>
        <v>0</v>
      </c>
      <c r="R14" s="2" t="s">
        <v>66</v>
      </c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</row>
    <row r="15" spans="1:73" s="8" customFormat="1" ht="12.75" customHeight="1" x14ac:dyDescent="0.2">
      <c r="A15" s="19" t="s">
        <v>49</v>
      </c>
      <c r="B15" s="20" t="s">
        <v>50</v>
      </c>
      <c r="C15" s="20" t="s">
        <v>51</v>
      </c>
      <c r="D15" s="21">
        <v>87900</v>
      </c>
      <c r="E15" s="21">
        <v>64500</v>
      </c>
      <c r="F15" s="22" t="s">
        <v>52</v>
      </c>
      <c r="G15" s="23" t="s">
        <v>47</v>
      </c>
      <c r="H15" s="23" t="s">
        <v>53</v>
      </c>
      <c r="I15" s="23" t="s">
        <v>47</v>
      </c>
      <c r="J15" s="24">
        <v>0</v>
      </c>
      <c r="K15" s="24">
        <v>0</v>
      </c>
      <c r="L15" s="24">
        <v>0</v>
      </c>
      <c r="M15" s="24">
        <v>0</v>
      </c>
      <c r="N15" s="24">
        <v>0</v>
      </c>
      <c r="O15" s="24">
        <v>0</v>
      </c>
      <c r="P15" s="24">
        <v>0</v>
      </c>
      <c r="Q15" s="9">
        <f>SUM(J15:P15)</f>
        <v>0</v>
      </c>
      <c r="R15" s="2" t="s">
        <v>66</v>
      </c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</row>
    <row r="16" spans="1:73" x14ac:dyDescent="0.2">
      <c r="A16" s="19" t="s">
        <v>59</v>
      </c>
      <c r="B16" s="50" t="s">
        <v>60</v>
      </c>
      <c r="C16" s="50" t="s">
        <v>61</v>
      </c>
      <c r="D16" s="51">
        <v>207500</v>
      </c>
      <c r="E16" s="51">
        <v>150000</v>
      </c>
      <c r="F16" s="52" t="s">
        <v>62</v>
      </c>
      <c r="G16" s="23" t="s">
        <v>47</v>
      </c>
      <c r="H16" s="23" t="s">
        <v>63</v>
      </c>
      <c r="I16" s="23" t="s">
        <v>47</v>
      </c>
      <c r="J16" s="24">
        <v>26</v>
      </c>
      <c r="K16" s="24">
        <v>12</v>
      </c>
      <c r="L16" s="24">
        <v>12</v>
      </c>
      <c r="M16" s="24">
        <v>3</v>
      </c>
      <c r="N16" s="24">
        <v>7</v>
      </c>
      <c r="O16" s="24">
        <v>7</v>
      </c>
      <c r="P16" s="24">
        <v>3</v>
      </c>
      <c r="Q16" s="9">
        <f>SUM(J16:P16)</f>
        <v>70</v>
      </c>
    </row>
    <row r="17" spans="5:8" x14ac:dyDescent="0.25">
      <c r="E17" s="10"/>
      <c r="F17" s="10"/>
      <c r="G17" s="10"/>
      <c r="H17" s="10"/>
    </row>
  </sheetData>
  <mergeCells count="16">
    <mergeCell ref="N11:N12"/>
    <mergeCell ref="O11:O12"/>
    <mergeCell ref="P11:P12"/>
    <mergeCell ref="Q11:Q12"/>
    <mergeCell ref="F11:G12"/>
    <mergeCell ref="H11:I12"/>
    <mergeCell ref="J11:J12"/>
    <mergeCell ref="K11:K12"/>
    <mergeCell ref="L11:L12"/>
    <mergeCell ref="M11:M12"/>
    <mergeCell ref="A6:C6"/>
    <mergeCell ref="A11:A13"/>
    <mergeCell ref="B11:B13"/>
    <mergeCell ref="C11:C13"/>
    <mergeCell ref="D11:D13"/>
    <mergeCell ref="E11:E13"/>
  </mergeCells>
  <dataValidations count="4">
    <dataValidation type="decimal" operator="lessThanOrEqual" allowBlank="1" showInputMessage="1" showErrorMessage="1" error="max. 40" sqref="J14:J16" xr:uid="{217634AB-B684-4A16-A7FA-4FBA69A6E989}">
      <formula1>40</formula1>
    </dataValidation>
    <dataValidation type="decimal" operator="lessThanOrEqual" allowBlank="1" showInputMessage="1" showErrorMessage="1" error="max. 15" sqref="K14:L16" xr:uid="{A76F4CCC-D039-422C-8155-BE816BF70256}">
      <formula1>15</formula1>
    </dataValidation>
    <dataValidation type="decimal" operator="lessThanOrEqual" allowBlank="1" showInputMessage="1" showErrorMessage="1" error="max. 10" sqref="N14:O16" xr:uid="{771B92E9-5765-4CA4-8EED-BD1BB46FB0BC}">
      <formula1>10</formula1>
    </dataValidation>
    <dataValidation type="decimal" operator="lessThanOrEqual" allowBlank="1" showInputMessage="1" showErrorMessage="1" error="max. 5" sqref="M14:M16 P14:P16" xr:uid="{567377B5-BD41-4898-8426-316EC5689DCF}">
      <formula1>5</formula1>
    </dataValidation>
  </dataValidation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CB7636-10D5-4A7D-806E-1CD8DDEB79B4}">
  <dimension ref="A1:BU17"/>
  <sheetViews>
    <sheetView workbookViewId="0"/>
  </sheetViews>
  <sheetFormatPr defaultColWidth="9.140625" defaultRowHeight="12.75" x14ac:dyDescent="0.25"/>
  <cols>
    <col min="1" max="1" width="11.7109375" style="2" customWidth="1"/>
    <col min="2" max="2" width="30" style="2" bestFit="1" customWidth="1"/>
    <col min="3" max="3" width="43.7109375" style="2" customWidth="1"/>
    <col min="4" max="4" width="15.5703125" style="2" customWidth="1"/>
    <col min="5" max="5" width="15" style="2" customWidth="1"/>
    <col min="6" max="6" width="15.7109375" style="2" customWidth="1"/>
    <col min="7" max="7" width="5.7109375" style="3" customWidth="1"/>
    <col min="8" max="8" width="15.7109375" style="3" customWidth="1"/>
    <col min="9" max="9" width="5.7109375" style="2" customWidth="1"/>
    <col min="10" max="10" width="9.7109375" style="2" customWidth="1"/>
    <col min="11" max="17" width="9.28515625" style="2" customWidth="1"/>
    <col min="18" max="16384" width="9.140625" style="2"/>
  </cols>
  <sheetData>
    <row r="1" spans="1:73" ht="38.25" customHeight="1" x14ac:dyDescent="0.25">
      <c r="A1" s="1" t="s">
        <v>33</v>
      </c>
    </row>
    <row r="2" spans="1:73" ht="15" x14ac:dyDescent="0.25">
      <c r="A2" s="11" t="s">
        <v>38</v>
      </c>
      <c r="D2" s="4" t="s">
        <v>21</v>
      </c>
    </row>
    <row r="3" spans="1:73" ht="15" x14ac:dyDescent="0.25">
      <c r="A3" s="11" t="s">
        <v>34</v>
      </c>
      <c r="D3" s="2" t="s">
        <v>35</v>
      </c>
    </row>
    <row r="4" spans="1:73" ht="15" x14ac:dyDescent="0.25">
      <c r="A4" s="11" t="s">
        <v>39</v>
      </c>
    </row>
    <row r="5" spans="1:73" x14ac:dyDescent="0.25">
      <c r="A5" s="11" t="s">
        <v>40</v>
      </c>
      <c r="D5" s="4" t="s">
        <v>22</v>
      </c>
    </row>
    <row r="6" spans="1:73" ht="15" customHeight="1" x14ac:dyDescent="0.25">
      <c r="A6" s="39" t="s">
        <v>41</v>
      </c>
      <c r="B6" s="39"/>
      <c r="C6" s="39"/>
    </row>
    <row r="7" spans="1:73" x14ac:dyDescent="0.25">
      <c r="A7" s="4"/>
      <c r="D7" s="2" t="s">
        <v>36</v>
      </c>
    </row>
    <row r="8" spans="1:73" ht="15" x14ac:dyDescent="0.25">
      <c r="A8" s="12" t="s">
        <v>32</v>
      </c>
      <c r="D8" s="2" t="s">
        <v>37</v>
      </c>
    </row>
    <row r="10" spans="1:73" x14ac:dyDescent="0.25">
      <c r="A10" s="4"/>
    </row>
    <row r="11" spans="1:73" ht="26.45" customHeight="1" x14ac:dyDescent="0.25">
      <c r="A11" s="40" t="s">
        <v>0</v>
      </c>
      <c r="B11" s="40" t="s">
        <v>1</v>
      </c>
      <c r="C11" s="40" t="s">
        <v>16</v>
      </c>
      <c r="D11" s="40" t="s">
        <v>13</v>
      </c>
      <c r="E11" s="43" t="s">
        <v>2</v>
      </c>
      <c r="F11" s="46" t="s">
        <v>28</v>
      </c>
      <c r="G11" s="47"/>
      <c r="H11" s="46" t="s">
        <v>29</v>
      </c>
      <c r="I11" s="47"/>
      <c r="J11" s="40" t="s">
        <v>30</v>
      </c>
      <c r="K11" s="40" t="s">
        <v>14</v>
      </c>
      <c r="L11" s="40" t="s">
        <v>15</v>
      </c>
      <c r="M11" s="40" t="s">
        <v>26</v>
      </c>
      <c r="N11" s="40" t="s">
        <v>27</v>
      </c>
      <c r="O11" s="40" t="s">
        <v>31</v>
      </c>
      <c r="P11" s="40" t="s">
        <v>3</v>
      </c>
      <c r="Q11" s="40" t="s">
        <v>4</v>
      </c>
    </row>
    <row r="12" spans="1:73" ht="59.45" customHeight="1" x14ac:dyDescent="0.25">
      <c r="A12" s="42"/>
      <c r="B12" s="42"/>
      <c r="C12" s="42"/>
      <c r="D12" s="42"/>
      <c r="E12" s="44"/>
      <c r="F12" s="48"/>
      <c r="G12" s="49"/>
      <c r="H12" s="48"/>
      <c r="I12" s="49"/>
      <c r="J12" s="41"/>
      <c r="K12" s="41"/>
      <c r="L12" s="41"/>
      <c r="M12" s="41"/>
      <c r="N12" s="41"/>
      <c r="O12" s="41"/>
      <c r="P12" s="41"/>
      <c r="Q12" s="41"/>
    </row>
    <row r="13" spans="1:73" ht="42" customHeight="1" x14ac:dyDescent="0.25">
      <c r="A13" s="41"/>
      <c r="B13" s="41"/>
      <c r="C13" s="41"/>
      <c r="D13" s="41"/>
      <c r="E13" s="45"/>
      <c r="F13" s="5" t="s">
        <v>23</v>
      </c>
      <c r="G13" s="6" t="s">
        <v>24</v>
      </c>
      <c r="H13" s="6" t="s">
        <v>23</v>
      </c>
      <c r="I13" s="6" t="s">
        <v>24</v>
      </c>
      <c r="J13" s="6" t="s">
        <v>25</v>
      </c>
      <c r="K13" s="6" t="s">
        <v>18</v>
      </c>
      <c r="L13" s="6" t="s">
        <v>18</v>
      </c>
      <c r="M13" s="6" t="s">
        <v>19</v>
      </c>
      <c r="N13" s="6" t="s">
        <v>20</v>
      </c>
      <c r="O13" s="6" t="s">
        <v>20</v>
      </c>
      <c r="P13" s="6" t="s">
        <v>19</v>
      </c>
      <c r="Q13" s="6"/>
    </row>
    <row r="14" spans="1:73" s="8" customFormat="1" ht="12.75" customHeight="1" x14ac:dyDescent="0.2">
      <c r="A14" s="14" t="s">
        <v>42</v>
      </c>
      <c r="B14" s="15" t="s">
        <v>43</v>
      </c>
      <c r="C14" s="15" t="s">
        <v>44</v>
      </c>
      <c r="D14" s="29">
        <v>207250</v>
      </c>
      <c r="E14" s="29">
        <v>100000</v>
      </c>
      <c r="F14" s="30" t="s">
        <v>46</v>
      </c>
      <c r="G14" s="31" t="s">
        <v>47</v>
      </c>
      <c r="H14" s="31" t="s">
        <v>45</v>
      </c>
      <c r="I14" s="31" t="s">
        <v>47</v>
      </c>
      <c r="J14" s="16">
        <v>30</v>
      </c>
      <c r="K14" s="16">
        <v>10</v>
      </c>
      <c r="L14" s="16">
        <v>10</v>
      </c>
      <c r="M14" s="16">
        <v>5</v>
      </c>
      <c r="N14" s="16">
        <v>10</v>
      </c>
      <c r="O14" s="16">
        <v>10</v>
      </c>
      <c r="P14" s="16">
        <v>4</v>
      </c>
      <c r="Q14" s="9">
        <f>SUM(J14:P14)</f>
        <v>79</v>
      </c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</row>
    <row r="15" spans="1:73" s="8" customFormat="1" ht="12.75" customHeight="1" x14ac:dyDescent="0.2">
      <c r="A15" s="19" t="s">
        <v>49</v>
      </c>
      <c r="B15" s="20" t="s">
        <v>50</v>
      </c>
      <c r="C15" s="20" t="s">
        <v>51</v>
      </c>
      <c r="D15" s="21">
        <v>87900</v>
      </c>
      <c r="E15" s="21">
        <v>64500</v>
      </c>
      <c r="F15" s="22" t="s">
        <v>52</v>
      </c>
      <c r="G15" s="23" t="s">
        <v>47</v>
      </c>
      <c r="H15" s="23" t="s">
        <v>53</v>
      </c>
      <c r="I15" s="23" t="s">
        <v>47</v>
      </c>
      <c r="J15" s="24">
        <v>30</v>
      </c>
      <c r="K15" s="24">
        <v>10</v>
      </c>
      <c r="L15" s="24">
        <v>10</v>
      </c>
      <c r="M15" s="24">
        <v>5</v>
      </c>
      <c r="N15" s="24">
        <v>10</v>
      </c>
      <c r="O15" s="24">
        <v>10</v>
      </c>
      <c r="P15" s="24">
        <v>4</v>
      </c>
      <c r="Q15" s="9">
        <f>SUM(J15:P15)</f>
        <v>79</v>
      </c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</row>
    <row r="16" spans="1:73" x14ac:dyDescent="0.2">
      <c r="A16" s="19" t="s">
        <v>59</v>
      </c>
      <c r="B16" s="50" t="s">
        <v>60</v>
      </c>
      <c r="C16" s="50" t="s">
        <v>61</v>
      </c>
      <c r="D16" s="51">
        <v>207500</v>
      </c>
      <c r="E16" s="51">
        <v>150000</v>
      </c>
      <c r="F16" s="52" t="s">
        <v>62</v>
      </c>
      <c r="G16" s="23" t="s">
        <v>47</v>
      </c>
      <c r="H16" s="23" t="s">
        <v>63</v>
      </c>
      <c r="I16" s="23" t="s">
        <v>47</v>
      </c>
      <c r="J16" s="24">
        <v>30</v>
      </c>
      <c r="K16" s="24">
        <v>12</v>
      </c>
      <c r="L16" s="24">
        <v>12</v>
      </c>
      <c r="M16" s="24">
        <v>4</v>
      </c>
      <c r="N16" s="24">
        <v>8</v>
      </c>
      <c r="O16" s="24">
        <v>7</v>
      </c>
      <c r="P16" s="24">
        <v>3</v>
      </c>
      <c r="Q16" s="9">
        <f>SUM(J16:P16)</f>
        <v>76</v>
      </c>
    </row>
    <row r="17" spans="5:8" x14ac:dyDescent="0.25">
      <c r="E17" s="10"/>
      <c r="F17" s="10"/>
      <c r="G17" s="10"/>
      <c r="H17" s="10"/>
    </row>
  </sheetData>
  <mergeCells count="16">
    <mergeCell ref="N11:N12"/>
    <mergeCell ref="O11:O12"/>
    <mergeCell ref="P11:P12"/>
    <mergeCell ref="Q11:Q12"/>
    <mergeCell ref="F11:G12"/>
    <mergeCell ref="H11:I12"/>
    <mergeCell ref="J11:J12"/>
    <mergeCell ref="K11:K12"/>
    <mergeCell ref="L11:L12"/>
    <mergeCell ref="M11:M12"/>
    <mergeCell ref="E11:E13"/>
    <mergeCell ref="A6:C6"/>
    <mergeCell ref="A11:A13"/>
    <mergeCell ref="B11:B13"/>
    <mergeCell ref="C11:C13"/>
    <mergeCell ref="D11:D13"/>
  </mergeCells>
  <dataValidations count="4">
    <dataValidation type="decimal" operator="lessThanOrEqual" allowBlank="1" showInputMessage="1" showErrorMessage="1" error="max. 40" sqref="J14:J16" xr:uid="{12319F47-2A9D-443C-8F35-D537DA7AAC63}">
      <formula1>40</formula1>
    </dataValidation>
    <dataValidation type="decimal" operator="lessThanOrEqual" allowBlank="1" showInputMessage="1" showErrorMessage="1" error="max. 15" sqref="K14:L16" xr:uid="{D48B51C3-E98A-44DC-988E-21595DCC5CF7}">
      <formula1>15</formula1>
    </dataValidation>
    <dataValidation type="decimal" operator="lessThanOrEqual" allowBlank="1" showInputMessage="1" showErrorMessage="1" error="max. 10" sqref="N14:O16" xr:uid="{8BB7F239-D214-49BB-B57A-85B64644349B}">
      <formula1>10</formula1>
    </dataValidation>
    <dataValidation type="decimal" operator="lessThanOrEqual" allowBlank="1" showInputMessage="1" showErrorMessage="1" error="max. 5" sqref="P14:P16 M14:M16" xr:uid="{1B142213-EA13-4972-94B1-1F031B21685C}">
      <formula1>5</formula1>
    </dataValidation>
  </dataValidation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FB040F-6357-40DF-80ED-537A6564E6FD}">
  <dimension ref="A1:BU17"/>
  <sheetViews>
    <sheetView workbookViewId="0"/>
  </sheetViews>
  <sheetFormatPr defaultColWidth="9.140625" defaultRowHeight="12.75" x14ac:dyDescent="0.25"/>
  <cols>
    <col min="1" max="1" width="11.7109375" style="2" customWidth="1"/>
    <col min="2" max="2" width="30" style="2" bestFit="1" customWidth="1"/>
    <col min="3" max="3" width="43.7109375" style="2" customWidth="1"/>
    <col min="4" max="4" width="15.5703125" style="2" customWidth="1"/>
    <col min="5" max="5" width="15" style="2" customWidth="1"/>
    <col min="6" max="6" width="15.7109375" style="2" customWidth="1"/>
    <col min="7" max="7" width="5.7109375" style="3" customWidth="1"/>
    <col min="8" max="8" width="15.7109375" style="3" customWidth="1"/>
    <col min="9" max="9" width="5.7109375" style="2" customWidth="1"/>
    <col min="10" max="10" width="9.7109375" style="2" customWidth="1"/>
    <col min="11" max="17" width="9.28515625" style="2" customWidth="1"/>
    <col min="18" max="16384" width="9.140625" style="2"/>
  </cols>
  <sheetData>
    <row r="1" spans="1:73" ht="38.25" customHeight="1" x14ac:dyDescent="0.25">
      <c r="A1" s="1" t="s">
        <v>33</v>
      </c>
    </row>
    <row r="2" spans="1:73" ht="15" x14ac:dyDescent="0.25">
      <c r="A2" s="11" t="s">
        <v>38</v>
      </c>
      <c r="D2" s="4" t="s">
        <v>21</v>
      </c>
    </row>
    <row r="3" spans="1:73" ht="15" x14ac:dyDescent="0.25">
      <c r="A3" s="11" t="s">
        <v>34</v>
      </c>
      <c r="D3" s="2" t="s">
        <v>35</v>
      </c>
    </row>
    <row r="4" spans="1:73" ht="15" x14ac:dyDescent="0.25">
      <c r="A4" s="11" t="s">
        <v>39</v>
      </c>
    </row>
    <row r="5" spans="1:73" x14ac:dyDescent="0.25">
      <c r="A5" s="11" t="s">
        <v>40</v>
      </c>
      <c r="D5" s="4" t="s">
        <v>22</v>
      </c>
    </row>
    <row r="6" spans="1:73" ht="15" customHeight="1" x14ac:dyDescent="0.25">
      <c r="A6" s="39" t="s">
        <v>41</v>
      </c>
      <c r="B6" s="39"/>
      <c r="C6" s="39"/>
    </row>
    <row r="7" spans="1:73" x14ac:dyDescent="0.25">
      <c r="A7" s="4"/>
      <c r="D7" s="2" t="s">
        <v>36</v>
      </c>
    </row>
    <row r="8" spans="1:73" ht="15" x14ac:dyDescent="0.25">
      <c r="A8" s="12" t="s">
        <v>32</v>
      </c>
      <c r="D8" s="2" t="s">
        <v>37</v>
      </c>
    </row>
    <row r="10" spans="1:73" x14ac:dyDescent="0.25">
      <c r="A10" s="4"/>
    </row>
    <row r="11" spans="1:73" ht="26.45" customHeight="1" x14ac:dyDescent="0.25">
      <c r="A11" s="40" t="s">
        <v>0</v>
      </c>
      <c r="B11" s="40" t="s">
        <v>1</v>
      </c>
      <c r="C11" s="40" t="s">
        <v>16</v>
      </c>
      <c r="D11" s="40" t="s">
        <v>13</v>
      </c>
      <c r="E11" s="43" t="s">
        <v>2</v>
      </c>
      <c r="F11" s="46" t="s">
        <v>28</v>
      </c>
      <c r="G11" s="47"/>
      <c r="H11" s="46" t="s">
        <v>29</v>
      </c>
      <c r="I11" s="47"/>
      <c r="J11" s="40" t="s">
        <v>30</v>
      </c>
      <c r="K11" s="40" t="s">
        <v>14</v>
      </c>
      <c r="L11" s="40" t="s">
        <v>15</v>
      </c>
      <c r="M11" s="40" t="s">
        <v>26</v>
      </c>
      <c r="N11" s="40" t="s">
        <v>27</v>
      </c>
      <c r="O11" s="40" t="s">
        <v>31</v>
      </c>
      <c r="P11" s="40" t="s">
        <v>3</v>
      </c>
      <c r="Q11" s="40" t="s">
        <v>4</v>
      </c>
    </row>
    <row r="12" spans="1:73" ht="59.45" customHeight="1" x14ac:dyDescent="0.25">
      <c r="A12" s="42"/>
      <c r="B12" s="42"/>
      <c r="C12" s="42"/>
      <c r="D12" s="42"/>
      <c r="E12" s="44"/>
      <c r="F12" s="48"/>
      <c r="G12" s="49"/>
      <c r="H12" s="48"/>
      <c r="I12" s="49"/>
      <c r="J12" s="41"/>
      <c r="K12" s="41"/>
      <c r="L12" s="41"/>
      <c r="M12" s="41"/>
      <c r="N12" s="41"/>
      <c r="O12" s="41"/>
      <c r="P12" s="41"/>
      <c r="Q12" s="41"/>
    </row>
    <row r="13" spans="1:73" ht="42" customHeight="1" x14ac:dyDescent="0.25">
      <c r="A13" s="41"/>
      <c r="B13" s="41"/>
      <c r="C13" s="41"/>
      <c r="D13" s="41"/>
      <c r="E13" s="45"/>
      <c r="F13" s="5" t="s">
        <v>23</v>
      </c>
      <c r="G13" s="6" t="s">
        <v>24</v>
      </c>
      <c r="H13" s="6" t="s">
        <v>23</v>
      </c>
      <c r="I13" s="6" t="s">
        <v>24</v>
      </c>
      <c r="J13" s="6" t="s">
        <v>25</v>
      </c>
      <c r="K13" s="6" t="s">
        <v>18</v>
      </c>
      <c r="L13" s="6" t="s">
        <v>18</v>
      </c>
      <c r="M13" s="6" t="s">
        <v>19</v>
      </c>
      <c r="N13" s="6" t="s">
        <v>20</v>
      </c>
      <c r="O13" s="6" t="s">
        <v>20</v>
      </c>
      <c r="P13" s="6" t="s">
        <v>19</v>
      </c>
      <c r="Q13" s="6"/>
    </row>
    <row r="14" spans="1:73" s="8" customFormat="1" ht="12.75" customHeight="1" x14ac:dyDescent="0.2">
      <c r="A14" s="14" t="s">
        <v>42</v>
      </c>
      <c r="B14" s="15" t="s">
        <v>43</v>
      </c>
      <c r="C14" s="15" t="s">
        <v>44</v>
      </c>
      <c r="D14" s="29">
        <v>207250</v>
      </c>
      <c r="E14" s="29">
        <v>100000</v>
      </c>
      <c r="F14" s="30" t="s">
        <v>46</v>
      </c>
      <c r="G14" s="31" t="s">
        <v>47</v>
      </c>
      <c r="H14" s="31" t="s">
        <v>45</v>
      </c>
      <c r="I14" s="31" t="s">
        <v>47</v>
      </c>
      <c r="J14" s="16">
        <v>0</v>
      </c>
      <c r="K14" s="16">
        <v>0</v>
      </c>
      <c r="L14" s="16">
        <v>0</v>
      </c>
      <c r="M14" s="16">
        <v>0</v>
      </c>
      <c r="N14" s="16">
        <v>0</v>
      </c>
      <c r="O14" s="16">
        <v>0</v>
      </c>
      <c r="P14" s="16">
        <v>0</v>
      </c>
      <c r="Q14" s="9">
        <f>SUM(J14:P14)</f>
        <v>0</v>
      </c>
      <c r="R14" s="2" t="s">
        <v>66</v>
      </c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</row>
    <row r="15" spans="1:73" s="8" customFormat="1" ht="12.75" customHeight="1" x14ac:dyDescent="0.2">
      <c r="A15" s="19" t="s">
        <v>49</v>
      </c>
      <c r="B15" s="20" t="s">
        <v>50</v>
      </c>
      <c r="C15" s="20" t="s">
        <v>51</v>
      </c>
      <c r="D15" s="21">
        <v>87900</v>
      </c>
      <c r="E15" s="21">
        <v>64500</v>
      </c>
      <c r="F15" s="22" t="s">
        <v>52</v>
      </c>
      <c r="G15" s="23" t="s">
        <v>47</v>
      </c>
      <c r="H15" s="23" t="s">
        <v>53</v>
      </c>
      <c r="I15" s="23" t="s">
        <v>47</v>
      </c>
      <c r="J15" s="24">
        <v>0</v>
      </c>
      <c r="K15" s="24">
        <v>0</v>
      </c>
      <c r="L15" s="24">
        <v>0</v>
      </c>
      <c r="M15" s="24">
        <v>0</v>
      </c>
      <c r="N15" s="24">
        <v>0</v>
      </c>
      <c r="O15" s="24">
        <v>0</v>
      </c>
      <c r="P15" s="24">
        <v>0</v>
      </c>
      <c r="Q15" s="9">
        <f>SUM(J15:P15)</f>
        <v>0</v>
      </c>
      <c r="R15" s="2" t="s">
        <v>66</v>
      </c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</row>
    <row r="16" spans="1:73" x14ac:dyDescent="0.2">
      <c r="A16" s="19" t="s">
        <v>59</v>
      </c>
      <c r="B16" s="50" t="s">
        <v>60</v>
      </c>
      <c r="C16" s="50" t="s">
        <v>61</v>
      </c>
      <c r="D16" s="51">
        <v>207500</v>
      </c>
      <c r="E16" s="51">
        <v>150000</v>
      </c>
      <c r="F16" s="52" t="s">
        <v>62</v>
      </c>
      <c r="G16" s="23" t="s">
        <v>47</v>
      </c>
      <c r="H16" s="23" t="s">
        <v>63</v>
      </c>
      <c r="I16" s="23" t="s">
        <v>47</v>
      </c>
      <c r="J16" s="24">
        <v>30</v>
      </c>
      <c r="K16" s="24">
        <v>12</v>
      </c>
      <c r="L16" s="24">
        <v>13</v>
      </c>
      <c r="M16" s="24">
        <v>4</v>
      </c>
      <c r="N16" s="24">
        <v>8</v>
      </c>
      <c r="O16" s="24">
        <v>7</v>
      </c>
      <c r="P16" s="24">
        <v>3</v>
      </c>
      <c r="Q16" s="9">
        <f>SUM(J16:P16)</f>
        <v>77</v>
      </c>
    </row>
    <row r="17" spans="5:8" x14ac:dyDescent="0.25">
      <c r="E17" s="10"/>
      <c r="F17" s="10"/>
      <c r="G17" s="10"/>
      <c r="H17" s="10"/>
    </row>
  </sheetData>
  <mergeCells count="16">
    <mergeCell ref="N11:N12"/>
    <mergeCell ref="O11:O12"/>
    <mergeCell ref="P11:P12"/>
    <mergeCell ref="Q11:Q12"/>
    <mergeCell ref="F11:G12"/>
    <mergeCell ref="H11:I12"/>
    <mergeCell ref="J11:J12"/>
    <mergeCell ref="K11:K12"/>
    <mergeCell ref="L11:L12"/>
    <mergeCell ref="M11:M12"/>
    <mergeCell ref="A6:C6"/>
    <mergeCell ref="A11:A13"/>
    <mergeCell ref="B11:B13"/>
    <mergeCell ref="C11:C13"/>
    <mergeCell ref="D11:D13"/>
    <mergeCell ref="E11:E13"/>
  </mergeCells>
  <dataValidations count="4">
    <dataValidation type="decimal" operator="lessThanOrEqual" allowBlank="1" showInputMessage="1" showErrorMessage="1" error="max. 5" sqref="M14:M16 P14:P16" xr:uid="{9B62350F-834B-4961-B9BF-CBAB2BF99905}">
      <formula1>5</formula1>
    </dataValidation>
    <dataValidation type="decimal" operator="lessThanOrEqual" allowBlank="1" showInputMessage="1" showErrorMessage="1" error="max. 10" sqref="N14:O16" xr:uid="{984EFC04-D7AF-4C53-ADD4-E91991482E0E}">
      <formula1>10</formula1>
    </dataValidation>
    <dataValidation type="decimal" operator="lessThanOrEqual" allowBlank="1" showInputMessage="1" showErrorMessage="1" error="max. 15" sqref="K14:L16" xr:uid="{3B265579-BEAE-4F77-AA75-CD8D7C50E9C4}">
      <formula1>15</formula1>
    </dataValidation>
    <dataValidation type="decimal" operator="lessThanOrEqual" allowBlank="1" showInputMessage="1" showErrorMessage="1" error="max. 40" sqref="J14:J16" xr:uid="{9350CF67-70DD-4FBC-BA68-5DF4F4CA36A4}">
      <formula1>40</formula1>
    </dataValidation>
  </dataValidation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8B1A5F-C99D-4424-8C79-3123A80D260D}">
  <dimension ref="A1:BU17"/>
  <sheetViews>
    <sheetView workbookViewId="0"/>
  </sheetViews>
  <sheetFormatPr defaultColWidth="9.140625" defaultRowHeight="12.75" x14ac:dyDescent="0.25"/>
  <cols>
    <col min="1" max="1" width="11.7109375" style="2" customWidth="1"/>
    <col min="2" max="2" width="30" style="2" bestFit="1" customWidth="1"/>
    <col min="3" max="3" width="43.7109375" style="2" customWidth="1"/>
    <col min="4" max="4" width="15.5703125" style="2" customWidth="1"/>
    <col min="5" max="5" width="15" style="2" customWidth="1"/>
    <col min="6" max="6" width="15.7109375" style="2" customWidth="1"/>
    <col min="7" max="7" width="5.7109375" style="3" customWidth="1"/>
    <col min="8" max="8" width="15.7109375" style="3" customWidth="1"/>
    <col min="9" max="9" width="5.7109375" style="2" customWidth="1"/>
    <col min="10" max="10" width="9.7109375" style="2" customWidth="1"/>
    <col min="11" max="17" width="9.28515625" style="2" customWidth="1"/>
    <col min="18" max="16384" width="9.140625" style="2"/>
  </cols>
  <sheetData>
    <row r="1" spans="1:73" ht="38.25" customHeight="1" x14ac:dyDescent="0.25">
      <c r="A1" s="1" t="s">
        <v>33</v>
      </c>
    </row>
    <row r="2" spans="1:73" ht="15" x14ac:dyDescent="0.25">
      <c r="A2" s="11" t="s">
        <v>38</v>
      </c>
      <c r="D2" s="4" t="s">
        <v>21</v>
      </c>
    </row>
    <row r="3" spans="1:73" ht="15" x14ac:dyDescent="0.25">
      <c r="A3" s="11" t="s">
        <v>34</v>
      </c>
      <c r="D3" s="2" t="s">
        <v>35</v>
      </c>
    </row>
    <row r="4" spans="1:73" ht="15" x14ac:dyDescent="0.25">
      <c r="A4" s="11" t="s">
        <v>39</v>
      </c>
    </row>
    <row r="5" spans="1:73" x14ac:dyDescent="0.25">
      <c r="A5" s="11" t="s">
        <v>40</v>
      </c>
      <c r="D5" s="4" t="s">
        <v>22</v>
      </c>
    </row>
    <row r="6" spans="1:73" ht="15" customHeight="1" x14ac:dyDescent="0.25">
      <c r="A6" s="39" t="s">
        <v>41</v>
      </c>
      <c r="B6" s="39"/>
      <c r="C6" s="39"/>
    </row>
    <row r="7" spans="1:73" x14ac:dyDescent="0.25">
      <c r="A7" s="4"/>
      <c r="D7" s="2" t="s">
        <v>36</v>
      </c>
    </row>
    <row r="8" spans="1:73" ht="15" x14ac:dyDescent="0.25">
      <c r="A8" s="12" t="s">
        <v>32</v>
      </c>
      <c r="D8" s="2" t="s">
        <v>37</v>
      </c>
    </row>
    <row r="10" spans="1:73" x14ac:dyDescent="0.25">
      <c r="A10" s="4"/>
    </row>
    <row r="11" spans="1:73" ht="26.45" customHeight="1" x14ac:dyDescent="0.25">
      <c r="A11" s="40" t="s">
        <v>0</v>
      </c>
      <c r="B11" s="40" t="s">
        <v>1</v>
      </c>
      <c r="C11" s="40" t="s">
        <v>16</v>
      </c>
      <c r="D11" s="40" t="s">
        <v>13</v>
      </c>
      <c r="E11" s="43" t="s">
        <v>2</v>
      </c>
      <c r="F11" s="46" t="s">
        <v>28</v>
      </c>
      <c r="G11" s="47"/>
      <c r="H11" s="46" t="s">
        <v>29</v>
      </c>
      <c r="I11" s="47"/>
      <c r="J11" s="40" t="s">
        <v>30</v>
      </c>
      <c r="K11" s="40" t="s">
        <v>14</v>
      </c>
      <c r="L11" s="40" t="s">
        <v>15</v>
      </c>
      <c r="M11" s="40" t="s">
        <v>26</v>
      </c>
      <c r="N11" s="40" t="s">
        <v>27</v>
      </c>
      <c r="O11" s="40" t="s">
        <v>31</v>
      </c>
      <c r="P11" s="40" t="s">
        <v>3</v>
      </c>
      <c r="Q11" s="40" t="s">
        <v>4</v>
      </c>
    </row>
    <row r="12" spans="1:73" ht="59.45" customHeight="1" x14ac:dyDescent="0.25">
      <c r="A12" s="42"/>
      <c r="B12" s="42"/>
      <c r="C12" s="42"/>
      <c r="D12" s="42"/>
      <c r="E12" s="44"/>
      <c r="F12" s="48"/>
      <c r="G12" s="49"/>
      <c r="H12" s="48"/>
      <c r="I12" s="49"/>
      <c r="J12" s="41"/>
      <c r="K12" s="41"/>
      <c r="L12" s="41"/>
      <c r="M12" s="41"/>
      <c r="N12" s="41"/>
      <c r="O12" s="41"/>
      <c r="P12" s="41"/>
      <c r="Q12" s="41"/>
    </row>
    <row r="13" spans="1:73" ht="42" customHeight="1" x14ac:dyDescent="0.25">
      <c r="A13" s="41"/>
      <c r="B13" s="41"/>
      <c r="C13" s="41"/>
      <c r="D13" s="41"/>
      <c r="E13" s="45"/>
      <c r="F13" s="5" t="s">
        <v>23</v>
      </c>
      <c r="G13" s="6" t="s">
        <v>24</v>
      </c>
      <c r="H13" s="6" t="s">
        <v>23</v>
      </c>
      <c r="I13" s="6" t="s">
        <v>24</v>
      </c>
      <c r="J13" s="6" t="s">
        <v>25</v>
      </c>
      <c r="K13" s="6" t="s">
        <v>18</v>
      </c>
      <c r="L13" s="6" t="s">
        <v>18</v>
      </c>
      <c r="M13" s="6" t="s">
        <v>19</v>
      </c>
      <c r="N13" s="6" t="s">
        <v>20</v>
      </c>
      <c r="O13" s="6" t="s">
        <v>20</v>
      </c>
      <c r="P13" s="6" t="s">
        <v>19</v>
      </c>
      <c r="Q13" s="6"/>
    </row>
    <row r="14" spans="1:73" s="8" customFormat="1" ht="12.75" customHeight="1" x14ac:dyDescent="0.2">
      <c r="A14" s="14" t="s">
        <v>42</v>
      </c>
      <c r="B14" s="15" t="s">
        <v>43</v>
      </c>
      <c r="C14" s="15" t="s">
        <v>44</v>
      </c>
      <c r="D14" s="29">
        <v>207250</v>
      </c>
      <c r="E14" s="29">
        <v>100000</v>
      </c>
      <c r="F14" s="30" t="s">
        <v>46</v>
      </c>
      <c r="G14" s="31" t="s">
        <v>47</v>
      </c>
      <c r="H14" s="31" t="s">
        <v>45</v>
      </c>
      <c r="I14" s="31" t="s">
        <v>47</v>
      </c>
      <c r="J14" s="16">
        <v>0</v>
      </c>
      <c r="K14" s="16">
        <v>0</v>
      </c>
      <c r="L14" s="16">
        <v>0</v>
      </c>
      <c r="M14" s="16">
        <v>0</v>
      </c>
      <c r="N14" s="16">
        <v>0</v>
      </c>
      <c r="O14" s="16">
        <v>0</v>
      </c>
      <c r="P14" s="16">
        <v>0</v>
      </c>
      <c r="Q14" s="9">
        <f>SUM(J14:P14)</f>
        <v>0</v>
      </c>
      <c r="R14" s="2" t="s">
        <v>66</v>
      </c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</row>
    <row r="15" spans="1:73" s="8" customFormat="1" ht="12.75" customHeight="1" x14ac:dyDescent="0.2">
      <c r="A15" s="19" t="s">
        <v>49</v>
      </c>
      <c r="B15" s="20" t="s">
        <v>50</v>
      </c>
      <c r="C15" s="20" t="s">
        <v>51</v>
      </c>
      <c r="D15" s="21">
        <v>87900</v>
      </c>
      <c r="E15" s="21">
        <v>64500</v>
      </c>
      <c r="F15" s="22" t="s">
        <v>52</v>
      </c>
      <c r="G15" s="23" t="s">
        <v>47</v>
      </c>
      <c r="H15" s="23" t="s">
        <v>53</v>
      </c>
      <c r="I15" s="23" t="s">
        <v>47</v>
      </c>
      <c r="J15" s="24">
        <v>0</v>
      </c>
      <c r="K15" s="24">
        <v>0</v>
      </c>
      <c r="L15" s="24">
        <v>0</v>
      </c>
      <c r="M15" s="24">
        <v>0</v>
      </c>
      <c r="N15" s="24">
        <v>0</v>
      </c>
      <c r="O15" s="24">
        <v>0</v>
      </c>
      <c r="P15" s="24">
        <v>0</v>
      </c>
      <c r="Q15" s="9">
        <f>SUM(J15:P15)</f>
        <v>0</v>
      </c>
      <c r="R15" s="2" t="s">
        <v>66</v>
      </c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</row>
    <row r="16" spans="1:73" x14ac:dyDescent="0.2">
      <c r="A16" s="19" t="s">
        <v>59</v>
      </c>
      <c r="B16" s="50" t="s">
        <v>60</v>
      </c>
      <c r="C16" s="50" t="s">
        <v>61</v>
      </c>
      <c r="D16" s="51">
        <v>207500</v>
      </c>
      <c r="E16" s="51">
        <v>150000</v>
      </c>
      <c r="F16" s="52" t="s">
        <v>62</v>
      </c>
      <c r="G16" s="23" t="s">
        <v>47</v>
      </c>
      <c r="H16" s="23" t="s">
        <v>63</v>
      </c>
      <c r="I16" s="23" t="s">
        <v>47</v>
      </c>
      <c r="J16" s="24">
        <v>30</v>
      </c>
      <c r="K16" s="24">
        <v>11</v>
      </c>
      <c r="L16" s="24">
        <v>13</v>
      </c>
      <c r="M16" s="24">
        <v>5</v>
      </c>
      <c r="N16" s="24">
        <v>8</v>
      </c>
      <c r="O16" s="24">
        <v>7</v>
      </c>
      <c r="P16" s="24">
        <v>3</v>
      </c>
      <c r="Q16" s="9">
        <f>SUM(J16:P16)</f>
        <v>77</v>
      </c>
    </row>
    <row r="17" spans="5:8" x14ac:dyDescent="0.25">
      <c r="E17" s="10"/>
      <c r="F17" s="10"/>
      <c r="G17" s="10"/>
      <c r="H17" s="10"/>
    </row>
  </sheetData>
  <mergeCells count="16">
    <mergeCell ref="N11:N12"/>
    <mergeCell ref="O11:O12"/>
    <mergeCell ref="P11:P12"/>
    <mergeCell ref="Q11:Q12"/>
    <mergeCell ref="F11:G12"/>
    <mergeCell ref="H11:I12"/>
    <mergeCell ref="J11:J12"/>
    <mergeCell ref="K11:K12"/>
    <mergeCell ref="L11:L12"/>
    <mergeCell ref="M11:M12"/>
    <mergeCell ref="A6:C6"/>
    <mergeCell ref="A11:A13"/>
    <mergeCell ref="B11:B13"/>
    <mergeCell ref="C11:C13"/>
    <mergeCell ref="D11:D13"/>
    <mergeCell ref="E11:E13"/>
  </mergeCells>
  <dataValidations count="4">
    <dataValidation type="decimal" operator="lessThanOrEqual" allowBlank="1" showInputMessage="1" showErrorMessage="1" error="max. 40" sqref="J14:J16" xr:uid="{B42FCB8F-7950-475C-B148-1A20BFD20C95}">
      <formula1>40</formula1>
    </dataValidation>
    <dataValidation type="decimal" operator="lessThanOrEqual" allowBlank="1" showInputMessage="1" showErrorMessage="1" error="max. 15" sqref="K14:L16" xr:uid="{EBA3A9B8-9107-4D6C-8CE5-83F7E9E3F1C2}">
      <formula1>15</formula1>
    </dataValidation>
    <dataValidation type="decimal" operator="lessThanOrEqual" allowBlank="1" showInputMessage="1" showErrorMessage="1" error="max. 10" sqref="N14:O16" xr:uid="{8A94D59A-D97E-44A2-A2DC-D5E5516E67FE}">
      <formula1>10</formula1>
    </dataValidation>
    <dataValidation type="decimal" operator="lessThanOrEqual" allowBlank="1" showInputMessage="1" showErrorMessage="1" error="max. 5" sqref="M14:M16 P14:P16" xr:uid="{6A407B32-3C1F-4371-BD46-B67D4A2D4456}">
      <formula1>5</formula1>
    </dataValidation>
  </dataValidations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196EC3-1C7B-4ADB-B71A-2A6AD07712F2}">
  <dimension ref="A1:BU17"/>
  <sheetViews>
    <sheetView workbookViewId="0"/>
  </sheetViews>
  <sheetFormatPr defaultColWidth="9.140625" defaultRowHeight="12.75" x14ac:dyDescent="0.25"/>
  <cols>
    <col min="1" max="1" width="11.7109375" style="2" customWidth="1"/>
    <col min="2" max="2" width="30" style="2" bestFit="1" customWidth="1"/>
    <col min="3" max="3" width="43.7109375" style="2" customWidth="1"/>
    <col min="4" max="4" width="15.5703125" style="2" customWidth="1"/>
    <col min="5" max="5" width="15" style="2" customWidth="1"/>
    <col min="6" max="6" width="15.7109375" style="2" customWidth="1"/>
    <col min="7" max="7" width="5.7109375" style="3" customWidth="1"/>
    <col min="8" max="8" width="15.7109375" style="3" customWidth="1"/>
    <col min="9" max="9" width="5.7109375" style="2" customWidth="1"/>
    <col min="10" max="10" width="9.7109375" style="2" customWidth="1"/>
    <col min="11" max="17" width="9.28515625" style="2" customWidth="1"/>
    <col min="18" max="16384" width="9.140625" style="2"/>
  </cols>
  <sheetData>
    <row r="1" spans="1:73" ht="38.25" customHeight="1" x14ac:dyDescent="0.25">
      <c r="A1" s="1" t="s">
        <v>33</v>
      </c>
    </row>
    <row r="2" spans="1:73" ht="15" x14ac:dyDescent="0.25">
      <c r="A2" s="11" t="s">
        <v>38</v>
      </c>
      <c r="D2" s="4" t="s">
        <v>21</v>
      </c>
    </row>
    <row r="3" spans="1:73" ht="15" x14ac:dyDescent="0.25">
      <c r="A3" s="11" t="s">
        <v>34</v>
      </c>
      <c r="D3" s="2" t="s">
        <v>35</v>
      </c>
    </row>
    <row r="4" spans="1:73" ht="15" x14ac:dyDescent="0.25">
      <c r="A4" s="11" t="s">
        <v>39</v>
      </c>
    </row>
    <row r="5" spans="1:73" x14ac:dyDescent="0.25">
      <c r="A5" s="11" t="s">
        <v>40</v>
      </c>
      <c r="D5" s="4" t="s">
        <v>22</v>
      </c>
    </row>
    <row r="6" spans="1:73" ht="15" customHeight="1" x14ac:dyDescent="0.25">
      <c r="A6" s="39" t="s">
        <v>41</v>
      </c>
      <c r="B6" s="39"/>
      <c r="C6" s="39"/>
    </row>
    <row r="7" spans="1:73" x14ac:dyDescent="0.25">
      <c r="A7" s="4"/>
      <c r="D7" s="2" t="s">
        <v>36</v>
      </c>
    </row>
    <row r="8" spans="1:73" ht="15" x14ac:dyDescent="0.25">
      <c r="A8" s="12" t="s">
        <v>32</v>
      </c>
      <c r="D8" s="2" t="s">
        <v>37</v>
      </c>
    </row>
    <row r="10" spans="1:73" x14ac:dyDescent="0.25">
      <c r="A10" s="4"/>
    </row>
    <row r="11" spans="1:73" ht="26.45" customHeight="1" x14ac:dyDescent="0.25">
      <c r="A11" s="40" t="s">
        <v>0</v>
      </c>
      <c r="B11" s="40" t="s">
        <v>1</v>
      </c>
      <c r="C11" s="40" t="s">
        <v>16</v>
      </c>
      <c r="D11" s="40" t="s">
        <v>13</v>
      </c>
      <c r="E11" s="43" t="s">
        <v>2</v>
      </c>
      <c r="F11" s="46" t="s">
        <v>28</v>
      </c>
      <c r="G11" s="47"/>
      <c r="H11" s="46" t="s">
        <v>29</v>
      </c>
      <c r="I11" s="47"/>
      <c r="J11" s="40" t="s">
        <v>30</v>
      </c>
      <c r="K11" s="40" t="s">
        <v>14</v>
      </c>
      <c r="L11" s="40" t="s">
        <v>15</v>
      </c>
      <c r="M11" s="40" t="s">
        <v>26</v>
      </c>
      <c r="N11" s="40" t="s">
        <v>27</v>
      </c>
      <c r="O11" s="40" t="s">
        <v>31</v>
      </c>
      <c r="P11" s="40" t="s">
        <v>3</v>
      </c>
      <c r="Q11" s="40" t="s">
        <v>4</v>
      </c>
    </row>
    <row r="12" spans="1:73" ht="59.45" customHeight="1" x14ac:dyDescent="0.25">
      <c r="A12" s="42"/>
      <c r="B12" s="42"/>
      <c r="C12" s="42"/>
      <c r="D12" s="42"/>
      <c r="E12" s="44"/>
      <c r="F12" s="48"/>
      <c r="G12" s="49"/>
      <c r="H12" s="48"/>
      <c r="I12" s="49"/>
      <c r="J12" s="41"/>
      <c r="K12" s="41"/>
      <c r="L12" s="41"/>
      <c r="M12" s="41"/>
      <c r="N12" s="41"/>
      <c r="O12" s="41"/>
      <c r="P12" s="41"/>
      <c r="Q12" s="41"/>
    </row>
    <row r="13" spans="1:73" ht="42" customHeight="1" x14ac:dyDescent="0.25">
      <c r="A13" s="41"/>
      <c r="B13" s="41"/>
      <c r="C13" s="41"/>
      <c r="D13" s="41"/>
      <c r="E13" s="45"/>
      <c r="F13" s="5" t="s">
        <v>23</v>
      </c>
      <c r="G13" s="6" t="s">
        <v>24</v>
      </c>
      <c r="H13" s="6" t="s">
        <v>23</v>
      </c>
      <c r="I13" s="6" t="s">
        <v>24</v>
      </c>
      <c r="J13" s="6" t="s">
        <v>25</v>
      </c>
      <c r="K13" s="6" t="s">
        <v>18</v>
      </c>
      <c r="L13" s="6" t="s">
        <v>18</v>
      </c>
      <c r="M13" s="6" t="s">
        <v>19</v>
      </c>
      <c r="N13" s="6" t="s">
        <v>20</v>
      </c>
      <c r="O13" s="6" t="s">
        <v>20</v>
      </c>
      <c r="P13" s="6" t="s">
        <v>19</v>
      </c>
      <c r="Q13" s="6"/>
    </row>
    <row r="14" spans="1:73" s="8" customFormat="1" ht="12.75" customHeight="1" x14ac:dyDescent="0.2">
      <c r="A14" s="14" t="s">
        <v>42</v>
      </c>
      <c r="B14" s="15" t="s">
        <v>43</v>
      </c>
      <c r="C14" s="15" t="s">
        <v>44</v>
      </c>
      <c r="D14" s="29">
        <v>207250</v>
      </c>
      <c r="E14" s="29">
        <v>100000</v>
      </c>
      <c r="F14" s="30" t="s">
        <v>46</v>
      </c>
      <c r="G14" s="31" t="s">
        <v>47</v>
      </c>
      <c r="H14" s="31" t="s">
        <v>45</v>
      </c>
      <c r="I14" s="31" t="s">
        <v>47</v>
      </c>
      <c r="J14" s="16">
        <v>30</v>
      </c>
      <c r="K14" s="16">
        <v>10</v>
      </c>
      <c r="L14" s="16">
        <v>11</v>
      </c>
      <c r="M14" s="16">
        <v>5</v>
      </c>
      <c r="N14" s="16">
        <v>9</v>
      </c>
      <c r="O14" s="16">
        <v>9</v>
      </c>
      <c r="P14" s="16">
        <v>4</v>
      </c>
      <c r="Q14" s="9">
        <f>SUM(J14:P14)</f>
        <v>78</v>
      </c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</row>
    <row r="15" spans="1:73" s="8" customFormat="1" ht="12.75" customHeight="1" x14ac:dyDescent="0.2">
      <c r="A15" s="19" t="s">
        <v>49</v>
      </c>
      <c r="B15" s="20" t="s">
        <v>50</v>
      </c>
      <c r="C15" s="20" t="s">
        <v>51</v>
      </c>
      <c r="D15" s="21">
        <v>87900</v>
      </c>
      <c r="E15" s="21">
        <v>64500</v>
      </c>
      <c r="F15" s="22" t="s">
        <v>52</v>
      </c>
      <c r="G15" s="23" t="s">
        <v>47</v>
      </c>
      <c r="H15" s="23" t="s">
        <v>53</v>
      </c>
      <c r="I15" s="23" t="s">
        <v>47</v>
      </c>
      <c r="J15" s="24">
        <v>30</v>
      </c>
      <c r="K15" s="24">
        <v>11</v>
      </c>
      <c r="L15" s="24">
        <v>11</v>
      </c>
      <c r="M15" s="24">
        <v>5</v>
      </c>
      <c r="N15" s="24">
        <v>8</v>
      </c>
      <c r="O15" s="24">
        <v>8</v>
      </c>
      <c r="P15" s="24">
        <v>4</v>
      </c>
      <c r="Q15" s="9">
        <f>SUM(J15:P15)</f>
        <v>77</v>
      </c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</row>
    <row r="16" spans="1:73" x14ac:dyDescent="0.2">
      <c r="A16" s="19" t="s">
        <v>59</v>
      </c>
      <c r="B16" s="50" t="s">
        <v>60</v>
      </c>
      <c r="C16" s="50" t="s">
        <v>61</v>
      </c>
      <c r="D16" s="51">
        <v>207500</v>
      </c>
      <c r="E16" s="51">
        <v>150000</v>
      </c>
      <c r="F16" s="52" t="s">
        <v>62</v>
      </c>
      <c r="G16" s="23" t="s">
        <v>47</v>
      </c>
      <c r="H16" s="23" t="s">
        <v>63</v>
      </c>
      <c r="I16" s="23" t="s">
        <v>47</v>
      </c>
      <c r="J16" s="24">
        <v>30</v>
      </c>
      <c r="K16" s="24">
        <v>11</v>
      </c>
      <c r="L16" s="24">
        <v>12</v>
      </c>
      <c r="M16" s="24">
        <v>4</v>
      </c>
      <c r="N16" s="24">
        <v>7</v>
      </c>
      <c r="O16" s="24">
        <v>6</v>
      </c>
      <c r="P16" s="24">
        <v>3</v>
      </c>
      <c r="Q16" s="9">
        <f>SUM(J16:P16)</f>
        <v>73</v>
      </c>
    </row>
    <row r="17" spans="5:8" x14ac:dyDescent="0.25">
      <c r="E17" s="10"/>
      <c r="F17" s="10"/>
      <c r="G17" s="10"/>
      <c r="H17" s="10"/>
    </row>
  </sheetData>
  <mergeCells count="16">
    <mergeCell ref="N11:N12"/>
    <mergeCell ref="O11:O12"/>
    <mergeCell ref="P11:P12"/>
    <mergeCell ref="Q11:Q12"/>
    <mergeCell ref="F11:G12"/>
    <mergeCell ref="H11:I12"/>
    <mergeCell ref="J11:J12"/>
    <mergeCell ref="K11:K12"/>
    <mergeCell ref="L11:L12"/>
    <mergeCell ref="M11:M12"/>
    <mergeCell ref="E11:E13"/>
    <mergeCell ref="A6:C6"/>
    <mergeCell ref="A11:A13"/>
    <mergeCell ref="B11:B13"/>
    <mergeCell ref="C11:C13"/>
    <mergeCell ref="D11:D13"/>
  </mergeCells>
  <dataValidations count="4">
    <dataValidation type="decimal" operator="lessThanOrEqual" allowBlank="1" showInputMessage="1" showErrorMessage="1" error="max. 40" sqref="J14:J16" xr:uid="{0BB9FD13-424E-49B5-A7A9-3E9B1233C446}">
      <formula1>40</formula1>
    </dataValidation>
    <dataValidation type="decimal" operator="lessThanOrEqual" allowBlank="1" showInputMessage="1" showErrorMessage="1" error="max. 15" sqref="K14:L16" xr:uid="{76092D63-8B70-40E3-BCCA-E7BBFE3BE9A7}">
      <formula1>15</formula1>
    </dataValidation>
    <dataValidation type="decimal" operator="lessThanOrEqual" allowBlank="1" showInputMessage="1" showErrorMessage="1" error="max. 10" sqref="N14:O16" xr:uid="{02F904A1-1541-45D7-8D39-1CAB943E4485}">
      <formula1>10</formula1>
    </dataValidation>
    <dataValidation type="decimal" operator="lessThanOrEqual" allowBlank="1" showInputMessage="1" showErrorMessage="1" error="max. 5" sqref="M14:M16 P14:P16" xr:uid="{4A05141F-86E5-45F3-96E5-BB55E07F5A4D}">
      <formula1>5</formula1>
    </dataValidation>
  </dataValidations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697A9E-9FC1-47A4-A733-B2861144CB7A}">
  <dimension ref="A1:BU17"/>
  <sheetViews>
    <sheetView workbookViewId="0"/>
  </sheetViews>
  <sheetFormatPr defaultColWidth="9.140625" defaultRowHeight="12.75" x14ac:dyDescent="0.25"/>
  <cols>
    <col min="1" max="1" width="11.7109375" style="2" customWidth="1"/>
    <col min="2" max="2" width="30" style="2" bestFit="1" customWidth="1"/>
    <col min="3" max="3" width="43.7109375" style="2" customWidth="1"/>
    <col min="4" max="4" width="15.5703125" style="2" customWidth="1"/>
    <col min="5" max="5" width="15" style="2" customWidth="1"/>
    <col min="6" max="6" width="15.7109375" style="2" customWidth="1"/>
    <col min="7" max="7" width="5.7109375" style="3" customWidth="1"/>
    <col min="8" max="8" width="15.7109375" style="3" customWidth="1"/>
    <col min="9" max="9" width="5.7109375" style="2" customWidth="1"/>
    <col min="10" max="10" width="9.7109375" style="2" customWidth="1"/>
    <col min="11" max="17" width="9.28515625" style="2" customWidth="1"/>
    <col min="18" max="16384" width="9.140625" style="2"/>
  </cols>
  <sheetData>
    <row r="1" spans="1:73" ht="38.25" customHeight="1" x14ac:dyDescent="0.25">
      <c r="A1" s="1" t="s">
        <v>33</v>
      </c>
    </row>
    <row r="2" spans="1:73" ht="15" x14ac:dyDescent="0.25">
      <c r="A2" s="11" t="s">
        <v>38</v>
      </c>
      <c r="D2" s="4" t="s">
        <v>21</v>
      </c>
    </row>
    <row r="3" spans="1:73" ht="15" x14ac:dyDescent="0.25">
      <c r="A3" s="11" t="s">
        <v>34</v>
      </c>
      <c r="D3" s="2" t="s">
        <v>35</v>
      </c>
    </row>
    <row r="4" spans="1:73" ht="15" x14ac:dyDescent="0.25">
      <c r="A4" s="11" t="s">
        <v>39</v>
      </c>
    </row>
    <row r="5" spans="1:73" x14ac:dyDescent="0.25">
      <c r="A5" s="11" t="s">
        <v>40</v>
      </c>
      <c r="D5" s="4" t="s">
        <v>22</v>
      </c>
    </row>
    <row r="6" spans="1:73" ht="15" customHeight="1" x14ac:dyDescent="0.25">
      <c r="A6" s="39" t="s">
        <v>41</v>
      </c>
      <c r="B6" s="39"/>
      <c r="C6" s="39"/>
    </row>
    <row r="7" spans="1:73" x14ac:dyDescent="0.25">
      <c r="A7" s="4"/>
      <c r="D7" s="2" t="s">
        <v>36</v>
      </c>
    </row>
    <row r="8" spans="1:73" ht="15" x14ac:dyDescent="0.25">
      <c r="A8" s="12" t="s">
        <v>32</v>
      </c>
      <c r="D8" s="2" t="s">
        <v>37</v>
      </c>
    </row>
    <row r="10" spans="1:73" x14ac:dyDescent="0.25">
      <c r="A10" s="4"/>
    </row>
    <row r="11" spans="1:73" ht="26.45" customHeight="1" x14ac:dyDescent="0.25">
      <c r="A11" s="40" t="s">
        <v>0</v>
      </c>
      <c r="B11" s="40" t="s">
        <v>1</v>
      </c>
      <c r="C11" s="40" t="s">
        <v>16</v>
      </c>
      <c r="D11" s="40" t="s">
        <v>13</v>
      </c>
      <c r="E11" s="43" t="s">
        <v>2</v>
      </c>
      <c r="F11" s="46" t="s">
        <v>28</v>
      </c>
      <c r="G11" s="47"/>
      <c r="H11" s="46" t="s">
        <v>29</v>
      </c>
      <c r="I11" s="47"/>
      <c r="J11" s="40" t="s">
        <v>30</v>
      </c>
      <c r="K11" s="40" t="s">
        <v>14</v>
      </c>
      <c r="L11" s="40" t="s">
        <v>15</v>
      </c>
      <c r="M11" s="40" t="s">
        <v>26</v>
      </c>
      <c r="N11" s="40" t="s">
        <v>27</v>
      </c>
      <c r="O11" s="40" t="s">
        <v>31</v>
      </c>
      <c r="P11" s="40" t="s">
        <v>3</v>
      </c>
      <c r="Q11" s="40" t="s">
        <v>4</v>
      </c>
    </row>
    <row r="12" spans="1:73" ht="59.45" customHeight="1" x14ac:dyDescent="0.25">
      <c r="A12" s="42"/>
      <c r="B12" s="42"/>
      <c r="C12" s="42"/>
      <c r="D12" s="42"/>
      <c r="E12" s="44"/>
      <c r="F12" s="48"/>
      <c r="G12" s="49"/>
      <c r="H12" s="48"/>
      <c r="I12" s="49"/>
      <c r="J12" s="41"/>
      <c r="K12" s="41"/>
      <c r="L12" s="41"/>
      <c r="M12" s="41"/>
      <c r="N12" s="41"/>
      <c r="O12" s="41"/>
      <c r="P12" s="41"/>
      <c r="Q12" s="41"/>
    </row>
    <row r="13" spans="1:73" ht="42" customHeight="1" x14ac:dyDescent="0.25">
      <c r="A13" s="41"/>
      <c r="B13" s="41"/>
      <c r="C13" s="41"/>
      <c r="D13" s="41"/>
      <c r="E13" s="45"/>
      <c r="F13" s="5" t="s">
        <v>23</v>
      </c>
      <c r="G13" s="6" t="s">
        <v>24</v>
      </c>
      <c r="H13" s="6" t="s">
        <v>23</v>
      </c>
      <c r="I13" s="6" t="s">
        <v>24</v>
      </c>
      <c r="J13" s="6" t="s">
        <v>25</v>
      </c>
      <c r="K13" s="6" t="s">
        <v>18</v>
      </c>
      <c r="L13" s="6" t="s">
        <v>18</v>
      </c>
      <c r="M13" s="6" t="s">
        <v>19</v>
      </c>
      <c r="N13" s="6" t="s">
        <v>20</v>
      </c>
      <c r="O13" s="6" t="s">
        <v>20</v>
      </c>
      <c r="P13" s="6" t="s">
        <v>19</v>
      </c>
      <c r="Q13" s="6"/>
    </row>
    <row r="14" spans="1:73" s="8" customFormat="1" ht="12.75" customHeight="1" x14ac:dyDescent="0.2">
      <c r="A14" s="14" t="s">
        <v>42</v>
      </c>
      <c r="B14" s="15" t="s">
        <v>43</v>
      </c>
      <c r="C14" s="15" t="s">
        <v>44</v>
      </c>
      <c r="D14" s="29">
        <v>207250</v>
      </c>
      <c r="E14" s="29">
        <v>100000</v>
      </c>
      <c r="F14" s="30" t="s">
        <v>46</v>
      </c>
      <c r="G14" s="31" t="s">
        <v>47</v>
      </c>
      <c r="H14" s="31" t="s">
        <v>45</v>
      </c>
      <c r="I14" s="31" t="s">
        <v>47</v>
      </c>
      <c r="J14" s="16">
        <v>29</v>
      </c>
      <c r="K14" s="16">
        <v>12</v>
      </c>
      <c r="L14" s="16">
        <v>13</v>
      </c>
      <c r="M14" s="16">
        <v>4</v>
      </c>
      <c r="N14" s="16">
        <v>8</v>
      </c>
      <c r="O14" s="16">
        <v>8</v>
      </c>
      <c r="P14" s="16">
        <v>5</v>
      </c>
      <c r="Q14" s="9">
        <f>SUM(J14:P14)</f>
        <v>79</v>
      </c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</row>
    <row r="15" spans="1:73" s="8" customFormat="1" ht="12.75" customHeight="1" x14ac:dyDescent="0.2">
      <c r="A15" s="19" t="s">
        <v>49</v>
      </c>
      <c r="B15" s="20" t="s">
        <v>50</v>
      </c>
      <c r="C15" s="20" t="s">
        <v>51</v>
      </c>
      <c r="D15" s="21">
        <v>87900</v>
      </c>
      <c r="E15" s="21">
        <v>64500</v>
      </c>
      <c r="F15" s="22" t="s">
        <v>52</v>
      </c>
      <c r="G15" s="23" t="s">
        <v>47</v>
      </c>
      <c r="H15" s="23" t="s">
        <v>53</v>
      </c>
      <c r="I15" s="23" t="s">
        <v>47</v>
      </c>
      <c r="J15" s="24">
        <v>28</v>
      </c>
      <c r="K15" s="24">
        <v>12</v>
      </c>
      <c r="L15" s="24">
        <v>11</v>
      </c>
      <c r="M15" s="24">
        <v>4</v>
      </c>
      <c r="N15" s="24">
        <v>8</v>
      </c>
      <c r="O15" s="24">
        <v>8</v>
      </c>
      <c r="P15" s="24">
        <v>4</v>
      </c>
      <c r="Q15" s="9">
        <f>SUM(J15:P15)</f>
        <v>75</v>
      </c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</row>
    <row r="16" spans="1:73" x14ac:dyDescent="0.2">
      <c r="A16" s="19" t="s">
        <v>59</v>
      </c>
      <c r="B16" s="50" t="s">
        <v>60</v>
      </c>
      <c r="C16" s="50" t="s">
        <v>61</v>
      </c>
      <c r="D16" s="51">
        <v>207500</v>
      </c>
      <c r="E16" s="51">
        <v>150000</v>
      </c>
      <c r="F16" s="52" t="s">
        <v>62</v>
      </c>
      <c r="G16" s="23" t="s">
        <v>47</v>
      </c>
      <c r="H16" s="23" t="s">
        <v>63</v>
      </c>
      <c r="I16" s="23" t="s">
        <v>47</v>
      </c>
      <c r="J16" s="24">
        <v>30</v>
      </c>
      <c r="K16" s="24">
        <v>11</v>
      </c>
      <c r="L16" s="24">
        <v>11</v>
      </c>
      <c r="M16" s="24">
        <v>4</v>
      </c>
      <c r="N16" s="24">
        <v>8</v>
      </c>
      <c r="O16" s="24">
        <v>6</v>
      </c>
      <c r="P16" s="24">
        <v>3</v>
      </c>
      <c r="Q16" s="9">
        <f>SUM(J16:P16)</f>
        <v>73</v>
      </c>
    </row>
    <row r="17" spans="5:8" x14ac:dyDescent="0.25">
      <c r="E17" s="10"/>
      <c r="F17" s="10"/>
      <c r="G17" s="10"/>
      <c r="H17" s="10"/>
    </row>
  </sheetData>
  <mergeCells count="16">
    <mergeCell ref="N11:N12"/>
    <mergeCell ref="O11:O12"/>
    <mergeCell ref="P11:P12"/>
    <mergeCell ref="Q11:Q12"/>
    <mergeCell ref="F11:G12"/>
    <mergeCell ref="H11:I12"/>
    <mergeCell ref="J11:J12"/>
    <mergeCell ref="K11:K12"/>
    <mergeCell ref="L11:L12"/>
    <mergeCell ref="M11:M12"/>
    <mergeCell ref="E11:E13"/>
    <mergeCell ref="A6:C6"/>
    <mergeCell ref="A11:A13"/>
    <mergeCell ref="B11:B13"/>
    <mergeCell ref="C11:C13"/>
    <mergeCell ref="D11:D13"/>
  </mergeCells>
  <dataValidations count="4">
    <dataValidation type="decimal" operator="lessThanOrEqual" allowBlank="1" showInputMessage="1" showErrorMessage="1" error="max. 40" sqref="J14:J16" xr:uid="{ED0643DE-AB73-4B81-A6D0-EF5CE32BF8C1}">
      <formula1>40</formula1>
    </dataValidation>
    <dataValidation type="decimal" operator="lessThanOrEqual" allowBlank="1" showInputMessage="1" showErrorMessage="1" error="max. 15" sqref="K14:L16" xr:uid="{8D1D1799-A966-4B7B-A19F-DC34C72E0CE7}">
      <formula1>15</formula1>
    </dataValidation>
    <dataValidation type="decimal" operator="lessThanOrEqual" allowBlank="1" showInputMessage="1" showErrorMessage="1" error="max. 10" sqref="N14:O16" xr:uid="{C14ECEA7-61A4-4F6C-A412-0EA2E22EC9C5}">
      <formula1>10</formula1>
    </dataValidation>
    <dataValidation type="decimal" operator="lessThanOrEqual" allowBlank="1" showInputMessage="1" showErrorMessage="1" error="max. 5" sqref="M14:M16 P14:P16" xr:uid="{5CE68B9B-1F6B-4625-B907-3B9BF547EE35}">
      <formula1>5</formula1>
    </dataValidation>
  </dataValidations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372CA1-479C-46AD-BB11-10AD29C19871}">
  <dimension ref="A1:BU17"/>
  <sheetViews>
    <sheetView workbookViewId="0"/>
  </sheetViews>
  <sheetFormatPr defaultColWidth="9.140625" defaultRowHeight="12.75" x14ac:dyDescent="0.25"/>
  <cols>
    <col min="1" max="1" width="11.7109375" style="2" customWidth="1"/>
    <col min="2" max="2" width="30" style="2" bestFit="1" customWidth="1"/>
    <col min="3" max="3" width="43.7109375" style="2" customWidth="1"/>
    <col min="4" max="4" width="15.5703125" style="2" customWidth="1"/>
    <col min="5" max="5" width="15" style="2" customWidth="1"/>
    <col min="6" max="6" width="15.7109375" style="2" customWidth="1"/>
    <col min="7" max="7" width="5.7109375" style="3" customWidth="1"/>
    <col min="8" max="8" width="15.7109375" style="3" customWidth="1"/>
    <col min="9" max="9" width="5.7109375" style="2" customWidth="1"/>
    <col min="10" max="10" width="9.7109375" style="2" customWidth="1"/>
    <col min="11" max="17" width="9.28515625" style="2" customWidth="1"/>
    <col min="18" max="16384" width="9.140625" style="2"/>
  </cols>
  <sheetData>
    <row r="1" spans="1:73" ht="38.25" customHeight="1" x14ac:dyDescent="0.25">
      <c r="A1" s="1" t="s">
        <v>33</v>
      </c>
    </row>
    <row r="2" spans="1:73" ht="15" x14ac:dyDescent="0.25">
      <c r="A2" s="11" t="s">
        <v>38</v>
      </c>
      <c r="D2" s="4" t="s">
        <v>21</v>
      </c>
    </row>
    <row r="3" spans="1:73" ht="15" x14ac:dyDescent="0.25">
      <c r="A3" s="11" t="s">
        <v>34</v>
      </c>
      <c r="D3" s="2" t="s">
        <v>35</v>
      </c>
    </row>
    <row r="4" spans="1:73" ht="15" x14ac:dyDescent="0.25">
      <c r="A4" s="11" t="s">
        <v>39</v>
      </c>
    </row>
    <row r="5" spans="1:73" x14ac:dyDescent="0.25">
      <c r="A5" s="11" t="s">
        <v>40</v>
      </c>
      <c r="D5" s="4" t="s">
        <v>22</v>
      </c>
    </row>
    <row r="6" spans="1:73" ht="15" customHeight="1" x14ac:dyDescent="0.25">
      <c r="A6" s="39" t="s">
        <v>41</v>
      </c>
      <c r="B6" s="39"/>
      <c r="C6" s="39"/>
    </row>
    <row r="7" spans="1:73" x14ac:dyDescent="0.25">
      <c r="A7" s="4"/>
      <c r="D7" s="2" t="s">
        <v>36</v>
      </c>
    </row>
    <row r="8" spans="1:73" ht="15" x14ac:dyDescent="0.25">
      <c r="A8" s="12" t="s">
        <v>32</v>
      </c>
      <c r="D8" s="2" t="s">
        <v>37</v>
      </c>
    </row>
    <row r="10" spans="1:73" x14ac:dyDescent="0.25">
      <c r="A10" s="4"/>
    </row>
    <row r="11" spans="1:73" ht="26.45" customHeight="1" x14ac:dyDescent="0.25">
      <c r="A11" s="40" t="s">
        <v>0</v>
      </c>
      <c r="B11" s="40" t="s">
        <v>1</v>
      </c>
      <c r="C11" s="40" t="s">
        <v>16</v>
      </c>
      <c r="D11" s="40" t="s">
        <v>13</v>
      </c>
      <c r="E11" s="43" t="s">
        <v>2</v>
      </c>
      <c r="F11" s="46" t="s">
        <v>28</v>
      </c>
      <c r="G11" s="47"/>
      <c r="H11" s="46" t="s">
        <v>29</v>
      </c>
      <c r="I11" s="47"/>
      <c r="J11" s="40" t="s">
        <v>30</v>
      </c>
      <c r="K11" s="40" t="s">
        <v>14</v>
      </c>
      <c r="L11" s="40" t="s">
        <v>15</v>
      </c>
      <c r="M11" s="40" t="s">
        <v>26</v>
      </c>
      <c r="N11" s="40" t="s">
        <v>27</v>
      </c>
      <c r="O11" s="40" t="s">
        <v>31</v>
      </c>
      <c r="P11" s="40" t="s">
        <v>3</v>
      </c>
      <c r="Q11" s="40" t="s">
        <v>4</v>
      </c>
    </row>
    <row r="12" spans="1:73" ht="59.45" customHeight="1" x14ac:dyDescent="0.25">
      <c r="A12" s="42"/>
      <c r="B12" s="42"/>
      <c r="C12" s="42"/>
      <c r="D12" s="42"/>
      <c r="E12" s="44"/>
      <c r="F12" s="48"/>
      <c r="G12" s="49"/>
      <c r="H12" s="48"/>
      <c r="I12" s="49"/>
      <c r="J12" s="41"/>
      <c r="K12" s="41"/>
      <c r="L12" s="41"/>
      <c r="M12" s="41"/>
      <c r="N12" s="41"/>
      <c r="O12" s="41"/>
      <c r="P12" s="41"/>
      <c r="Q12" s="41"/>
    </row>
    <row r="13" spans="1:73" ht="42" customHeight="1" x14ac:dyDescent="0.25">
      <c r="A13" s="41"/>
      <c r="B13" s="41"/>
      <c r="C13" s="41"/>
      <c r="D13" s="41"/>
      <c r="E13" s="45"/>
      <c r="F13" s="5" t="s">
        <v>23</v>
      </c>
      <c r="G13" s="6" t="s">
        <v>24</v>
      </c>
      <c r="H13" s="6" t="s">
        <v>23</v>
      </c>
      <c r="I13" s="6" t="s">
        <v>24</v>
      </c>
      <c r="J13" s="6" t="s">
        <v>25</v>
      </c>
      <c r="K13" s="6" t="s">
        <v>18</v>
      </c>
      <c r="L13" s="6" t="s">
        <v>18</v>
      </c>
      <c r="M13" s="6" t="s">
        <v>19</v>
      </c>
      <c r="N13" s="6" t="s">
        <v>20</v>
      </c>
      <c r="O13" s="6" t="s">
        <v>20</v>
      </c>
      <c r="P13" s="6" t="s">
        <v>19</v>
      </c>
      <c r="Q13" s="6"/>
    </row>
    <row r="14" spans="1:73" s="8" customFormat="1" ht="12.75" customHeight="1" x14ac:dyDescent="0.2">
      <c r="A14" s="14" t="s">
        <v>42</v>
      </c>
      <c r="B14" s="15" t="s">
        <v>43</v>
      </c>
      <c r="C14" s="15" t="s">
        <v>44</v>
      </c>
      <c r="D14" s="29">
        <v>207250</v>
      </c>
      <c r="E14" s="29">
        <v>100000</v>
      </c>
      <c r="F14" s="30" t="s">
        <v>46</v>
      </c>
      <c r="G14" s="31" t="s">
        <v>47</v>
      </c>
      <c r="H14" s="31" t="s">
        <v>45</v>
      </c>
      <c r="I14" s="31" t="s">
        <v>47</v>
      </c>
      <c r="J14" s="16">
        <v>29</v>
      </c>
      <c r="K14" s="16">
        <v>10</v>
      </c>
      <c r="L14" s="16">
        <v>11</v>
      </c>
      <c r="M14" s="16">
        <v>4</v>
      </c>
      <c r="N14" s="16">
        <v>9</v>
      </c>
      <c r="O14" s="16">
        <v>9</v>
      </c>
      <c r="P14" s="16">
        <v>4</v>
      </c>
      <c r="Q14" s="9">
        <f>SUM(J14:P14)</f>
        <v>76</v>
      </c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</row>
    <row r="15" spans="1:73" s="8" customFormat="1" ht="12.75" customHeight="1" x14ac:dyDescent="0.2">
      <c r="A15" s="19" t="s">
        <v>49</v>
      </c>
      <c r="B15" s="20" t="s">
        <v>50</v>
      </c>
      <c r="C15" s="20" t="s">
        <v>51</v>
      </c>
      <c r="D15" s="21">
        <v>87900</v>
      </c>
      <c r="E15" s="21">
        <v>64500</v>
      </c>
      <c r="F15" s="22" t="s">
        <v>52</v>
      </c>
      <c r="G15" s="23" t="s">
        <v>47</v>
      </c>
      <c r="H15" s="23" t="s">
        <v>53</v>
      </c>
      <c r="I15" s="23" t="s">
        <v>47</v>
      </c>
      <c r="J15" s="24">
        <v>28</v>
      </c>
      <c r="K15" s="24">
        <v>11</v>
      </c>
      <c r="L15" s="24">
        <v>10</v>
      </c>
      <c r="M15" s="24">
        <v>4</v>
      </c>
      <c r="N15" s="24">
        <v>9</v>
      </c>
      <c r="O15" s="24">
        <v>8</v>
      </c>
      <c r="P15" s="24">
        <v>4</v>
      </c>
      <c r="Q15" s="9">
        <f>SUM(J15:P15)</f>
        <v>74</v>
      </c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</row>
    <row r="16" spans="1:73" x14ac:dyDescent="0.2">
      <c r="A16" s="19" t="s">
        <v>59</v>
      </c>
      <c r="B16" s="50" t="s">
        <v>60</v>
      </c>
      <c r="C16" s="50" t="s">
        <v>61</v>
      </c>
      <c r="D16" s="51">
        <v>207500</v>
      </c>
      <c r="E16" s="51">
        <v>150000</v>
      </c>
      <c r="F16" s="52" t="s">
        <v>62</v>
      </c>
      <c r="G16" s="23" t="s">
        <v>47</v>
      </c>
      <c r="H16" s="23" t="s">
        <v>63</v>
      </c>
      <c r="I16" s="23" t="s">
        <v>47</v>
      </c>
      <c r="J16" s="24">
        <v>0</v>
      </c>
      <c r="K16" s="24">
        <v>0</v>
      </c>
      <c r="L16" s="24">
        <v>0</v>
      </c>
      <c r="M16" s="24">
        <v>0</v>
      </c>
      <c r="N16" s="24">
        <v>0</v>
      </c>
      <c r="O16" s="24">
        <v>0</v>
      </c>
      <c r="P16" s="24">
        <v>0</v>
      </c>
      <c r="Q16" s="9">
        <f>SUM(J16:P16)</f>
        <v>0</v>
      </c>
      <c r="R16" s="2" t="s">
        <v>66</v>
      </c>
    </row>
    <row r="17" spans="5:8" x14ac:dyDescent="0.25">
      <c r="E17" s="10"/>
      <c r="F17" s="10"/>
      <c r="G17" s="10"/>
      <c r="H17" s="10"/>
    </row>
  </sheetData>
  <mergeCells count="16">
    <mergeCell ref="N11:N12"/>
    <mergeCell ref="O11:O12"/>
    <mergeCell ref="P11:P12"/>
    <mergeCell ref="Q11:Q12"/>
    <mergeCell ref="F11:G12"/>
    <mergeCell ref="H11:I12"/>
    <mergeCell ref="J11:J12"/>
    <mergeCell ref="K11:K12"/>
    <mergeCell ref="L11:L12"/>
    <mergeCell ref="M11:M12"/>
    <mergeCell ref="E11:E13"/>
    <mergeCell ref="A6:C6"/>
    <mergeCell ref="A11:A13"/>
    <mergeCell ref="B11:B13"/>
    <mergeCell ref="C11:C13"/>
    <mergeCell ref="D11:D13"/>
  </mergeCells>
  <dataValidations count="4">
    <dataValidation type="decimal" operator="lessThanOrEqual" allowBlank="1" showInputMessage="1" showErrorMessage="1" error="max. 40" sqref="J14:J16" xr:uid="{3B7D2697-8575-49F6-90CF-4DD330A3E261}">
      <formula1>40</formula1>
    </dataValidation>
    <dataValidation type="decimal" operator="lessThanOrEqual" allowBlank="1" showInputMessage="1" showErrorMessage="1" error="max. 15" sqref="K14:L16" xr:uid="{5EAF8D27-7F9F-42A9-B354-208CE724FD18}">
      <formula1>15</formula1>
    </dataValidation>
    <dataValidation type="decimal" operator="lessThanOrEqual" allowBlank="1" showInputMessage="1" showErrorMessage="1" error="max. 10" sqref="N14:O16" xr:uid="{EB227CFB-5F0A-41B1-BE9B-9FFB9A024137}">
      <formula1>10</formula1>
    </dataValidation>
    <dataValidation type="decimal" operator="lessThanOrEqual" allowBlank="1" showInputMessage="1" showErrorMessage="1" error="max. 5" sqref="M14:M16 P14:P16" xr:uid="{EC21CCA1-9F44-422C-9FB9-C7AFB0B97FE0}">
      <formula1>5</formula1>
    </dataValidation>
  </dataValidation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10</vt:i4>
      </vt:variant>
      <vt:variant>
        <vt:lpstr>Pojmenované oblasti</vt:lpstr>
      </vt:variant>
      <vt:variant>
        <vt:i4>1</vt:i4>
      </vt:variant>
    </vt:vector>
  </HeadingPairs>
  <TitlesOfParts>
    <vt:vector size="11" baseType="lpstr">
      <vt:lpstr>propagace prubezna</vt:lpstr>
      <vt:lpstr>HB</vt:lpstr>
      <vt:lpstr>JarK</vt:lpstr>
      <vt:lpstr>JK</vt:lpstr>
      <vt:lpstr>LD</vt:lpstr>
      <vt:lpstr>MŠ</vt:lpstr>
      <vt:lpstr>PV</vt:lpstr>
      <vt:lpstr>RN</vt:lpstr>
      <vt:lpstr>VT</vt:lpstr>
      <vt:lpstr>ZK</vt:lpstr>
      <vt:lpstr>'propagace prubezna'!Oblast_tisku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Kateřina Vojkůvková</dc:creator>
  <cp:lastModifiedBy>Monika Bartošová</cp:lastModifiedBy>
  <cp:lastPrinted>2015-07-13T10:02:24Z</cp:lastPrinted>
  <dcterms:created xsi:type="dcterms:W3CDTF">2013-12-06T22:03:05Z</dcterms:created>
  <dcterms:modified xsi:type="dcterms:W3CDTF">2019-03-11T09:36:27Z</dcterms:modified>
</cp:coreProperties>
</file>